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11340" windowHeight="912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Print_Area" localSheetId="2">'10 клас'!#REF!</definedName>
    <definedName name="_xlnm.Print_Area" localSheetId="3">'11 клас'!#REF!</definedName>
    <definedName name="_xlnm.Print_Area" localSheetId="0">'8 клас'!#REF!</definedName>
    <definedName name="_xlnm.Print_Area" localSheetId="1">'9 клас'!#REF!</definedName>
  </definedNames>
  <calcPr fullCalcOnLoad="1"/>
</workbook>
</file>

<file path=xl/sharedStrings.xml><?xml version="1.0" encoding="utf-8"?>
<sst xmlns="http://schemas.openxmlformats.org/spreadsheetml/2006/main" count="678" uniqueCount="399">
  <si>
    <t>В І Д О М І С Т Ь</t>
  </si>
  <si>
    <t>Разом</t>
  </si>
  <si>
    <t>Всього</t>
  </si>
  <si>
    <t>Прізвище, ім'я та по-батькові учня</t>
  </si>
  <si>
    <t>№</t>
  </si>
  <si>
    <t>Учень</t>
  </si>
  <si>
    <t>10 клас</t>
  </si>
  <si>
    <t>11 клас</t>
  </si>
  <si>
    <t>ЛЬВІВСЬКА ОБЛАСТЬ</t>
  </si>
  <si>
    <t>ЛФМЛ</t>
  </si>
  <si>
    <t>Галицький</t>
  </si>
  <si>
    <t xml:space="preserve">Залізничний </t>
  </si>
  <si>
    <t xml:space="preserve">Личаківський </t>
  </si>
  <si>
    <t xml:space="preserve">Сихівський </t>
  </si>
  <si>
    <t xml:space="preserve">Франківський </t>
  </si>
  <si>
    <t>Шевченківський</t>
  </si>
  <si>
    <t xml:space="preserve">Шевченківський </t>
  </si>
  <si>
    <t>м. Борислав</t>
  </si>
  <si>
    <t>м. Дрогобич</t>
  </si>
  <si>
    <t>м. Новий Розділ</t>
  </si>
  <si>
    <t>м. Самбір</t>
  </si>
  <si>
    <t>м. Стрий</t>
  </si>
  <si>
    <t>м. Трускавець</t>
  </si>
  <si>
    <t>м. Червоноград</t>
  </si>
  <si>
    <t>Бродівський</t>
  </si>
  <si>
    <t>Буський</t>
  </si>
  <si>
    <t>Городоцький</t>
  </si>
  <si>
    <t>Дрогобицький</t>
  </si>
  <si>
    <t>Жидачівський</t>
  </si>
  <si>
    <t>Жовківський</t>
  </si>
  <si>
    <t>Золочівський</t>
  </si>
  <si>
    <t>Кам’янка-Бузький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</si>
  <si>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</si>
  <si>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</si>
  <si>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</si>
  <si>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</si>
  <si>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</si>
  <si>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Самбірський</t>
  </si>
  <si>
    <t>Сколівський</t>
  </si>
  <si>
    <t xml:space="preserve">Сокальський </t>
  </si>
  <si>
    <t>Сокальський</t>
  </si>
  <si>
    <t>Старосамбірський</t>
  </si>
  <si>
    <t>Стрийський</t>
  </si>
  <si>
    <t>Турківський</t>
  </si>
  <si>
    <t xml:space="preserve">Яворівський </t>
  </si>
  <si>
    <t>СЗШ №3</t>
  </si>
  <si>
    <t>Самбірська гімназія</t>
  </si>
  <si>
    <t>Навчальний
заклад</t>
  </si>
  <si>
    <t>Район (місто)</t>
  </si>
  <si>
    <t xml:space="preserve">Галицький </t>
  </si>
  <si>
    <t>Франківський</t>
  </si>
  <si>
    <t xml:space="preserve">м. Новий Розділ </t>
  </si>
  <si>
    <t>Яворівський</t>
  </si>
  <si>
    <t>Миколаївська гімназія</t>
  </si>
  <si>
    <t>Личаківський</t>
  </si>
  <si>
    <t xml:space="preserve">Бродівський </t>
  </si>
  <si>
    <t xml:space="preserve">Жовківський </t>
  </si>
  <si>
    <t xml:space="preserve">Буський </t>
  </si>
  <si>
    <t>Соколянський НВК</t>
  </si>
  <si>
    <t>Воробйов Данило Олексійович</t>
  </si>
  <si>
    <t>Бейда Христина Русланівна</t>
  </si>
  <si>
    <t>СЗШ №13</t>
  </si>
  <si>
    <t>Слюзар Катерина Андріївна</t>
  </si>
  <si>
    <t>Гонтарук Тетяна Ігорівна</t>
  </si>
  <si>
    <t>Волощак Христина Анатоліївна</t>
  </si>
  <si>
    <t>Калита Михайло Іванович</t>
  </si>
  <si>
    <t>Кузів Богдан Володимирович</t>
  </si>
  <si>
    <t>Турківська ЗОШ І-ІІІ ст. №1</t>
  </si>
  <si>
    <t>Хоростіль Володимир Володимирович</t>
  </si>
  <si>
    <t>Залізничний</t>
  </si>
  <si>
    <t>8 КЛАС</t>
  </si>
  <si>
    <t>Тести</t>
  </si>
  <si>
    <t>Практика</t>
  </si>
  <si>
    <t>Сума</t>
  </si>
  <si>
    <t>9 КЛАС</t>
  </si>
  <si>
    <t>A</t>
  </si>
  <si>
    <t>Б</t>
  </si>
  <si>
    <t>В</t>
  </si>
  <si>
    <t>Місце</t>
  </si>
  <si>
    <t>Луцик Софія Юріївна</t>
  </si>
  <si>
    <t>Зінкевич Анастасія Юріївна</t>
  </si>
  <si>
    <t>Гнідець Христина Павлівна</t>
  </si>
  <si>
    <t>Коберенко Василина Володимирівна</t>
  </si>
  <si>
    <t>Мартич Іван Миколайович</t>
  </si>
  <si>
    <t>Байдала Олеся Тарасівна</t>
  </si>
  <si>
    <t>Колосова Софія Олександрівна</t>
  </si>
  <si>
    <t>Чиж Софія Сергіївна</t>
  </si>
  <si>
    <t xml:space="preserve">м. Стрий </t>
  </si>
  <si>
    <t xml:space="preserve">Мостиський </t>
  </si>
  <si>
    <t>СЗШ №32</t>
  </si>
  <si>
    <t xml:space="preserve">Кам’янка-Бузький </t>
  </si>
  <si>
    <t>Рудківська гімназія</t>
  </si>
  <si>
    <t>Шумський Дмитро Юрійович</t>
  </si>
  <si>
    <t>Дика Соломія Володимирівна</t>
  </si>
  <si>
    <t>Мокрецова Єлизавета Михайлівна</t>
  </si>
  <si>
    <t>Дубинчук Ірина Володимирівна</t>
  </si>
  <si>
    <t>Зьола Мар’яна Ярославівна</t>
  </si>
  <si>
    <t>м. Моршин</t>
  </si>
  <si>
    <t>Максимів Оксана Романівна</t>
  </si>
  <si>
    <t>Ростикус Зоряна Василівна</t>
  </si>
  <si>
    <t>Яцев Олена Іванівна</t>
  </si>
  <si>
    <t>Пилипчак Андріяна Віталіївна</t>
  </si>
  <si>
    <t>Юркевич Софія Романівна</t>
  </si>
  <si>
    <t>Клепарівська Соломія Тарасівна</t>
  </si>
  <si>
    <t>Ткач Христина Романівна</t>
  </si>
  <si>
    <t>Вус Катерина Остапівна</t>
  </si>
  <si>
    <t>Наваз Софія Мансур</t>
  </si>
  <si>
    <t>Шарван Вікторія Андріївна</t>
  </si>
  <si>
    <t>Габа Юлія Сергіївна</t>
  </si>
  <si>
    <t>Завідняк Софія Богданівна</t>
  </si>
  <si>
    <t xml:space="preserve">Золочівський </t>
  </si>
  <si>
    <t>Аліфіренко Катерина Олегівна</t>
  </si>
  <si>
    <t>Амброзевич Соломія Василівна</t>
  </si>
  <si>
    <t>Мартинюк Іванна Петрівна</t>
  </si>
  <si>
    <t>Красненська ЗОШ І-ІІІ ст. №2</t>
  </si>
  <si>
    <t>Сорочинська Марта Дмитрівна</t>
  </si>
  <si>
    <t>Ядлось Олексій Ярославович</t>
  </si>
  <si>
    <t>СЗШ №7</t>
  </si>
  <si>
    <t>Жидачівський НВК «ЗНЗ-ДНЗ»</t>
  </si>
  <si>
    <t>Бричко Марта Ігорівна</t>
  </si>
  <si>
    <t>Пузич Артур Сергійович</t>
  </si>
  <si>
    <t>ОЗ Городоцький НВК №5</t>
  </si>
  <si>
    <t xml:space="preserve">   результатів III етапу Всеукраїнської олімпіади з біології (2020 рік)</t>
  </si>
  <si>
    <t>Фургала Максим Васильович</t>
  </si>
  <si>
    <t>Сукмановська Софія Андріївна</t>
  </si>
  <si>
    <t>Польова Лілія Антоніївна</t>
  </si>
  <si>
    <t>ЛЗШ №82</t>
  </si>
  <si>
    <t>Кисців Каріна Володимирівна</t>
  </si>
  <si>
    <t xml:space="preserve">Бозова Анна Сергіївна </t>
  </si>
  <si>
    <t>Котлярчук Оксана Костянтинівна</t>
  </si>
  <si>
    <t>Класична гімназія при ЛНУ ім. І. Франка</t>
  </si>
  <si>
    <t>Шумська Марія Віталіївна</t>
  </si>
  <si>
    <t>СЗШ І-ІІІ ст. № 20</t>
  </si>
  <si>
    <t>Гида Ольга Ігорівна</t>
  </si>
  <si>
    <t xml:space="preserve">Бориславська гімназія </t>
  </si>
  <si>
    <t>Новороздільська ЗШ І-ІІІ ст.№3</t>
  </si>
  <si>
    <t>Попович Софія Володимирівна</t>
  </si>
  <si>
    <t>Середня школа№7</t>
  </si>
  <si>
    <t xml:space="preserve">Ільченко  Арсен Максимович </t>
  </si>
  <si>
    <t>Назарко Вікторія Вікторівна</t>
  </si>
  <si>
    <t>Червоноградський навчально-виховний комплекс «Спеціалізована школа І-ІІ ст.-колегіум» №3</t>
  </si>
  <si>
    <t>Майборода Максим Олегович</t>
  </si>
  <si>
    <t>Бродівська гімназія імені Івана Труша Бродівської районної ради Львівської області</t>
  </si>
  <si>
    <t>Паславська Роксолана Романівна</t>
  </si>
  <si>
    <t>Буська ЗОШ І-ІІІ ст. №2</t>
  </si>
  <si>
    <t>Козій Вікторія Русланівна</t>
  </si>
  <si>
    <t>Городоцький ЗЗСО І-ІІІ ст. №4 ім. Т. Кулєби і А. Одухи</t>
  </si>
  <si>
    <t>Кобільник Павло Юрійович</t>
  </si>
  <si>
    <t>Вороблевицька СЗШ І-ІІІ ст.</t>
  </si>
  <si>
    <t>Фока Василина Ігорівна</t>
  </si>
  <si>
    <t>Журавнівський НВК «Школа-ліцей»</t>
  </si>
  <si>
    <t>Кайсим Тетяна Михайлівна</t>
  </si>
  <si>
    <t>Глинський НВК «школа-садок»</t>
  </si>
  <si>
    <t>Петрусь Софія Романівна</t>
  </si>
  <si>
    <t>Золочівська загальноосвітня школа І-ІІІ ступенів №3 Золочівської районної ради Львівської області</t>
  </si>
  <si>
    <t>Дубно  Вероніка Володимирівна</t>
  </si>
  <si>
    <t>Золочівський опорний заклад загальної середньої освіти І-ІІІ ступенів №2 імені Маркіяна Шашкевича Золочівської районної ради Львівської області</t>
  </si>
  <si>
    <t xml:space="preserve">Гупало  Володимир Васильович </t>
  </si>
  <si>
    <t>Яцишин Марта Мар’янівна</t>
  </si>
  <si>
    <t xml:space="preserve">Миколаївська загальноосвітня </t>
  </si>
  <si>
    <t>Гусяк Василь Степанович</t>
  </si>
  <si>
    <t>ОНЗ Малнівський НВК</t>
  </si>
  <si>
    <t xml:space="preserve">Складан Максим Ярославович </t>
  </si>
  <si>
    <t xml:space="preserve">НВК «ЗНЗ І-ІІІ ст.-ДНЗ» с.Липівці  </t>
  </si>
  <si>
    <t>Гаврик Андріан Іванович</t>
  </si>
  <si>
    <t>Костюк Христина Романівна</t>
  </si>
  <si>
    <t>ОЗ «Лопатинська ЗОШ І-ІІІ ст.»</t>
  </si>
  <si>
    <t>Бандрівська Мар’яна Йосипівна</t>
  </si>
  <si>
    <t>Хлопчицька середня загальноосвітня школа І – ІІІст.</t>
  </si>
  <si>
    <t xml:space="preserve">Павлишин Іванна Павлівна </t>
  </si>
  <si>
    <t>Тухлянський ОНЗЗСО І-ІІІ рівнів-гімназія</t>
  </si>
  <si>
    <t>Верхолюк Назарій Орестович</t>
  </si>
  <si>
    <t>Заклад загальної середньої освіти І-ІІІ ступенів Сокальський ліцей №1 імені Олега Романіва Сокальської районної ради Львівської області</t>
  </si>
  <si>
    <t>ОЗНЗ-ЗСШ І-ІІІ ст. м. Добромиль</t>
  </si>
  <si>
    <t>Лещишин Лілія Степанівна</t>
  </si>
  <si>
    <t>ОЗНЗ  «Старосамбірська ЗОШ І-ІІІ ст. №1 ім. Героя України Б. Сольчаника»</t>
  </si>
  <si>
    <t>Богоніс Назарій Андрійович</t>
  </si>
  <si>
    <t>Нежухівська СЗОШ І-ІІІ ступенів</t>
  </si>
  <si>
    <t xml:space="preserve">Шклівська загальноосвітня школа  І-ІІІ ст. імені Мар’яна Корчака Яворівської районної ради Львівської області </t>
  </si>
  <si>
    <t>Паньків Назарій Романович</t>
  </si>
  <si>
    <t>Новояворівська загальноосвітня школа   І-ІІІ ст. №2 Яворівської районної ради Львівської області</t>
  </si>
  <si>
    <r>
      <t>Путько Софія-Вікторія Романівна</t>
    </r>
    <r>
      <rPr>
        <i/>
        <sz val="12"/>
        <color indexed="8"/>
        <rFont val="Times New Roman"/>
        <family val="1"/>
      </rPr>
      <t xml:space="preserve"> </t>
    </r>
  </si>
  <si>
    <r>
      <t>Малерик Марія Володимирівна</t>
    </r>
    <r>
      <rPr>
        <i/>
        <sz val="12"/>
        <color indexed="62"/>
        <rFont val="Times New Roman"/>
        <family val="1"/>
      </rPr>
      <t xml:space="preserve"> </t>
    </r>
  </si>
  <si>
    <r>
      <t>Палиця Андріана Олегівна</t>
    </r>
    <r>
      <rPr>
        <i/>
        <sz val="12"/>
        <color indexed="62"/>
        <rFont val="Times New Roman"/>
        <family val="1"/>
      </rPr>
      <t xml:space="preserve"> </t>
    </r>
  </si>
  <si>
    <t xml:space="preserve">Жовтанецький опорний заклад загальної середньої освіти І-ІІІ ступенів Жовтанецької сільської ради Львівської області </t>
  </si>
  <si>
    <t>Гарванко Анастасія Василівна</t>
  </si>
  <si>
    <t>Логвенюк Ксенія Вадимівна</t>
  </si>
  <si>
    <t xml:space="preserve">Хабак Станіслав Андрійович </t>
  </si>
  <si>
    <t>Ільницький Давид Володимирович</t>
  </si>
  <si>
    <t>Мацьків Дарія Романівна</t>
  </si>
  <si>
    <t xml:space="preserve">Вовк Дзвінка Олегівна </t>
  </si>
  <si>
    <t>Львівська лінгвістична гімназія</t>
  </si>
  <si>
    <t xml:space="preserve">Ліцей № 18 ЛМР </t>
  </si>
  <si>
    <t>Мороз Олена Орестівна</t>
  </si>
  <si>
    <t>Львівська гімназія "Євшан»</t>
  </si>
  <si>
    <t>Горяча Ірина Василівна</t>
  </si>
  <si>
    <t>Ліцей ”Оріяна”</t>
  </si>
  <si>
    <t xml:space="preserve">Ліцей № 51 ім. І. Франка ЛМР </t>
  </si>
  <si>
    <t>Лань Максим Олександрович</t>
  </si>
  <si>
    <t>CЗШ № 23</t>
  </si>
  <si>
    <t>Бориславська ЗОШ №8 І-ІІІ ст.</t>
  </si>
  <si>
    <t>Ліцей №2 Дрогобицької міської ради</t>
  </si>
  <si>
    <t>Тустановська Вікторія Богданівна</t>
  </si>
  <si>
    <t>Новороздільський НВК ім.  В. Труша.</t>
  </si>
  <si>
    <t>Чоловський Олександр Андрійович</t>
  </si>
  <si>
    <t xml:space="preserve">Навчально-виховний комплекс «Середня загальноосвітня школа №2-гімназія» </t>
  </si>
  <si>
    <t>Школа-ліцей імені А.Струся</t>
  </si>
  <si>
    <t>Николишин Євген Володимирович</t>
  </si>
  <si>
    <t>Геледчак Тарас Олександрович</t>
  </si>
  <si>
    <t>Червоноградська гімназія</t>
  </si>
  <si>
    <t>Сірко Марія Андріївна</t>
  </si>
  <si>
    <t>Бродівська спеціалізована загальноосвітня школа  І-ІІІ ст. №2 з вивченням англійської мови з 1 класу Бродівської районної ради Львівської області</t>
  </si>
  <si>
    <t>НВК «Чанизька ЗОШ І-ІІ ст.»</t>
  </si>
  <si>
    <t xml:space="preserve">Фарим Мар’ян Васильович </t>
  </si>
  <si>
    <t>Доброгостівська СЗШ І-ІІІ ст.</t>
  </si>
  <si>
    <t>Романів Вероніка Василівна</t>
  </si>
  <si>
    <t>Матвієнко Анастасія Олегівна</t>
  </si>
  <si>
    <t>ОЗЗСО «Дублянська загальноосвітня школа I-III ст. ім. Героя України А. Жаловаги»</t>
  </si>
  <si>
    <t xml:space="preserve">Болюбаш Юлія Юріївна </t>
  </si>
  <si>
    <t xml:space="preserve">Загальноосвітня школа І-ІІІ  ступенів  № 3 м. Кам'янка-Бузька Львівської області </t>
  </si>
  <si>
    <t>Бурич Назар Васильович</t>
  </si>
  <si>
    <t>ОЗНЗ«Перемишлянська загальноосвітня школа І-ІІІ ст.ім. О Ковча»</t>
  </si>
  <si>
    <t>Вадяк Анастасія Ігорівна</t>
  </si>
  <si>
    <t>Пасіки-Зубрицька загальноосвітня І-ІІ ступенів</t>
  </si>
  <si>
    <t>Ватраль  Анастасія Миколаївна</t>
  </si>
  <si>
    <t>ЗОШ І-ІІІ ст. с. Павлів</t>
  </si>
  <si>
    <t>Біндас Аліна Романівна</t>
  </si>
  <si>
    <t>Мечержак Ольга Василівна</t>
  </si>
  <si>
    <t>Парій Дмитро Романович</t>
  </si>
  <si>
    <t>Великомостівський опорний заклад  загальної середньої освіти І-ІІІ ступенів Великомостівської міської ради Сокальського району  Львівської області</t>
  </si>
  <si>
    <t>Калитовський Ігор Васильович</t>
  </si>
  <si>
    <t>Червоноградський навчально-виховний комплекс №13</t>
  </si>
  <si>
    <t>Дубравська Софія Василівна</t>
  </si>
  <si>
    <t xml:space="preserve">Старосамбірський </t>
  </si>
  <si>
    <t>ЗЗСО І-ІІІ ст. –ліцей с. Стрілки</t>
  </si>
  <si>
    <t>Роман Катерина Миколаївна</t>
  </si>
  <si>
    <t xml:space="preserve">Турківський НВК </t>
  </si>
  <si>
    <t>Опорний заклад  Новояворівська загальноосвітня школа   І-ІІІ ст. №1 Яворівської районної ради Львівської області</t>
  </si>
  <si>
    <t>Мисько Олена Олегівна</t>
  </si>
  <si>
    <t>Шклівська загальноосвітня школа  І-ІІІ ст. імені Мар’яна Корчака Яворівської районної ради Львівської області</t>
  </si>
  <si>
    <t xml:space="preserve">Золочівський опорний заклад загальної середньої освіти І-ІІІ ступенів №1 </t>
  </si>
  <si>
    <t>Проць Марія Богданівна</t>
  </si>
  <si>
    <r>
      <t>Качеровська Олена Андріївна</t>
    </r>
    <r>
      <rPr>
        <i/>
        <sz val="12"/>
        <color indexed="62"/>
        <rFont val="Times New Roman"/>
        <family val="1"/>
      </rPr>
      <t xml:space="preserve"> </t>
    </r>
  </si>
  <si>
    <t>Мочурад Юліанна Зіновіївна</t>
  </si>
  <si>
    <t>Іванчишин Андрій Ярославович</t>
  </si>
  <si>
    <t>СЗШ № 9</t>
  </si>
  <si>
    <t>Чонка Олена Ярославівна</t>
  </si>
  <si>
    <t>Львівська академічна гімназія</t>
  </si>
  <si>
    <t>Штигер Ірина Романівна</t>
  </si>
  <si>
    <t>СЗШ №82</t>
  </si>
  <si>
    <t>Ліцей №93 ЛМР</t>
  </si>
  <si>
    <t>Зуб Данило Романович</t>
  </si>
  <si>
    <t>Ліцей Міжнародних Відносин  ім. В.Стуса</t>
  </si>
  <si>
    <t>Книшоїд Софія Ігорівна</t>
  </si>
  <si>
    <t xml:space="preserve">Львівська правнича гімназія </t>
  </si>
  <si>
    <t>Понамаренко Христина Віталіївна</t>
  </si>
  <si>
    <t xml:space="preserve">Ліцей № 94 ЛМР </t>
  </si>
  <si>
    <t>Бориславська ЗОШ №5 І-ІІІ ст.</t>
  </si>
  <si>
    <t>Кубай Вікторія Андріївна</t>
  </si>
  <si>
    <t>Ліцей Дрогобицької міської ради</t>
  </si>
  <si>
    <t xml:space="preserve">Іванишин  Юстина Петрівна </t>
  </si>
  <si>
    <t xml:space="preserve">Ліцей №2 Дрогобицької міської ради </t>
  </si>
  <si>
    <t>Бурмич Олександр Віталійович</t>
  </si>
  <si>
    <t xml:space="preserve">Новороздільська ЗОШ І-ІІІ ст.№5. </t>
  </si>
  <si>
    <t>Завійська Ірина Юріївна</t>
  </si>
  <si>
    <t>Сивак Анна Леонідівна</t>
  </si>
  <si>
    <t>НВК « Школа І ст.- гімназія ім. Митрополита А. Шептицького м. Стрия</t>
  </si>
  <si>
    <t xml:space="preserve">Середня загальноосвітня школа №3 І-ІІІ ступенів імені І. Я. Франка м. Стрия </t>
  </si>
  <si>
    <t>Навчально-виховний комплекс «Середня загальноосвітня школа №2-гімназія»</t>
  </si>
  <si>
    <t>Бочелюк Світлана Петрівна</t>
  </si>
  <si>
    <t>Козак Олександр Володимирович</t>
  </si>
  <si>
    <t>Савчук Анжеліка Володимирівна</t>
  </si>
  <si>
    <t>Гаплик Галина Русланівна</t>
  </si>
  <si>
    <t>Городоцька ЗОШ №3 І-ІІІ ст. ім. Героя України Івана Бльока</t>
  </si>
  <si>
    <t>Татарин Богдан Степанович</t>
  </si>
  <si>
    <t>ОЗ «Журавнівський НВК «СЗШ-ліцей»</t>
  </si>
  <si>
    <t>Почонтик Вікторія Ярославівна</t>
  </si>
  <si>
    <t>Золочівська загальноосвітня школа І-ІІІ ступенів №4 Золочівської районної ради Львівської області</t>
  </si>
  <si>
    <t xml:space="preserve">Загальноосвітня школа І-ІІІ  ст.  №2 ім. Григорія Тютюнника  </t>
  </si>
  <si>
    <t>Любчик Ольга Олександрівна</t>
  </si>
  <si>
    <t>Батицький Максим Андрійович</t>
  </si>
  <si>
    <t>Цап  Орислава  Богданівна</t>
  </si>
  <si>
    <t>ОЗНЗ«Перемишлянська загальноосвітня школа  І-ІІІ ст. ім. О. Ковча»</t>
  </si>
  <si>
    <t>Стик Софія Романівна</t>
  </si>
  <si>
    <t>Давидівський опорний заклад загальної середньої освіти І-ІІІ ступенів ім. Т.Г. Шевченка Давидівської сільської ради об’єднаної територіальної громади Пустомитівського району Львівської області</t>
  </si>
  <si>
    <t>Гинда Роксолана Русланівна</t>
  </si>
  <si>
    <t>Мурованська загальноосвітня школа І-ІІІ ст. Мурованської сільської ради об’єднаної територіальної громади Пустомитівського району Львівської області</t>
  </si>
  <si>
    <t>Пайтак Соломія Ростиславівна</t>
  </si>
  <si>
    <t>Сокільницька загальноосвітня школа І-ІІІ ст. ім. І.Я Франка відділу освіти Пустомитівської РДА Львівської області</t>
  </si>
  <si>
    <t xml:space="preserve">Хома Тетяна Володимирівна </t>
  </si>
  <si>
    <t>ОЗ Радехівська ЗОШ І-ІІ ст №1</t>
  </si>
  <si>
    <t>Баранова Діана Валеріївна</t>
  </si>
  <si>
    <t>Опорний заклад загальної середньої освіти  ім. І. Франка села Ралівка</t>
  </si>
  <si>
    <t>Греб Оксана Василівна</t>
  </si>
  <si>
    <t>Славський ЗЗСО І-ІІІст.</t>
  </si>
  <si>
    <t>Білик Юлія  Іванівна</t>
  </si>
  <si>
    <t>Волицька загальноосвітня школа І-ІІІ ступенів   Сокальської ради Львівської області</t>
  </si>
  <si>
    <t>Сліпець Ігор Тарасович</t>
  </si>
  <si>
    <t>Болехівська Андріана Василівна</t>
  </si>
  <si>
    <t>НВК «Волезадеревацький загальноосвітній навчальний заклад І-ІІІ ступенів – дошкільний навчальний заклад»</t>
  </si>
  <si>
    <t xml:space="preserve">Дністрянська Олена Іванівна  </t>
  </si>
  <si>
    <t>Опорний заклад «Краковецький заклад загальної середньої освіти  І-ІІІ ступенів імені Романа Шухевича» Яворівської районної ради Львівської області</t>
  </si>
  <si>
    <t>Максимишин Роксляна Григорівна</t>
  </si>
  <si>
    <t>Новояворівський навчально-виховний комплекс «загальноосвітня школа ІІ ступеня-ліцей» Яворівської районної ради Львівської області</t>
  </si>
  <si>
    <t>Телюк Христина Миронівна</t>
  </si>
  <si>
    <r>
      <t>Климко Олександр Павлович</t>
    </r>
    <r>
      <rPr>
        <i/>
        <sz val="12"/>
        <color indexed="62"/>
        <rFont val="Times New Roman"/>
        <family val="1"/>
      </rPr>
      <t xml:space="preserve"> </t>
    </r>
  </si>
  <si>
    <r>
      <rPr>
        <i/>
        <sz val="12"/>
        <color indexed="8"/>
        <rFont val="Times New Roman"/>
        <family val="1"/>
      </rPr>
      <t>Паховчишин Ірина Василівна</t>
    </r>
    <r>
      <rPr>
        <i/>
        <sz val="12"/>
        <color indexed="62"/>
        <rFont val="Times New Roman"/>
        <family val="1"/>
      </rPr>
      <t xml:space="preserve"> </t>
    </r>
  </si>
  <si>
    <r>
      <t>Бурда Анастасія Михайлівна</t>
    </r>
    <r>
      <rPr>
        <i/>
        <sz val="12"/>
        <color indexed="62"/>
        <rFont val="Times New Roman"/>
        <family val="1"/>
      </rPr>
      <t xml:space="preserve"> </t>
    </r>
  </si>
  <si>
    <r>
      <t>Пелех Андрій Тарасович</t>
    </r>
    <r>
      <rPr>
        <i/>
        <sz val="12"/>
        <color indexed="62"/>
        <rFont val="Times New Roman"/>
        <family val="1"/>
      </rPr>
      <t xml:space="preserve"> </t>
    </r>
  </si>
  <si>
    <t>Сіварт Димитрій Дмитрович</t>
  </si>
  <si>
    <t>Трач Юрій Ярославович</t>
  </si>
  <si>
    <t>СЗШ № 60</t>
  </si>
  <si>
    <t>Яким Марта Іванівна</t>
  </si>
  <si>
    <t>СЗШ №63</t>
  </si>
  <si>
    <t>Хромчак Вікторія Андріївна</t>
  </si>
  <si>
    <t>Федун Андрій Віталійович</t>
  </si>
  <si>
    <t>Гвоздик Соломія Іванівна</t>
  </si>
  <si>
    <t>СЗШ №54</t>
  </si>
  <si>
    <t>Бориславська гімназія</t>
  </si>
  <si>
    <t>Ілик Лілія Андріївна</t>
  </si>
  <si>
    <t>Баб’як Роман Віталійович</t>
  </si>
  <si>
    <t>Сав’юк Роксолана Олегівна</t>
  </si>
  <si>
    <t>НВК «Середня загальноосвітня школа-ліцей»</t>
  </si>
  <si>
    <t>Туряб Володимир Михайлович</t>
  </si>
  <si>
    <t>Новороздільська СШ N-4 I-III ст.</t>
  </si>
  <si>
    <t>Секелик Ігор Юрійович</t>
  </si>
  <si>
    <t>Середня школа №10</t>
  </si>
  <si>
    <t>Сенейко Марія Богданівна</t>
  </si>
  <si>
    <t>Середня школа №7</t>
  </si>
  <si>
    <t>Парашинець Софія Василівна</t>
  </si>
  <si>
    <t>Конопельська Софія Василівна</t>
  </si>
  <si>
    <t>Баран Ярослав Ігорович</t>
  </si>
  <si>
    <t xml:space="preserve">ОЗ Комарнівський ЗЗСО І-ІІІ ст. </t>
  </si>
  <si>
    <t>Малиняк Лілія Тарасівна</t>
  </si>
  <si>
    <t>Добрівляський  НВК   І-ІІІ ст.</t>
  </si>
  <si>
    <t>Залецька Вікторія Русланівна</t>
  </si>
  <si>
    <t xml:space="preserve">Жидачівський </t>
  </si>
  <si>
    <t>Нестерак Марта Павлівна</t>
  </si>
  <si>
    <t>Жовківська ЗОШ №3 I-IIIст.</t>
  </si>
  <si>
    <t xml:space="preserve">Барбарук Марія Миколаївна  </t>
  </si>
  <si>
    <t>Колтівська загальноосвітня школа І-ІІІ ступенів Золочівської районної ради Львівської області</t>
  </si>
  <si>
    <t>Рихлицька Ірина Василівна</t>
  </si>
  <si>
    <t>Жовтанецький опорний заклад ЗСО І-ІІ ст..Жовтанецької сільради</t>
  </si>
  <si>
    <t>Яцишин Наталія Володимирівна</t>
  </si>
  <si>
    <t>Степаняк Наталія Тарасівна</t>
  </si>
  <si>
    <t>Гнатяк Віталій Васильович</t>
  </si>
  <si>
    <t xml:space="preserve">Львівська область, Пустомитівський район, Щирецька селищна рада, Щирецька ЗОШ №2 І-ІІІ ступенів </t>
  </si>
  <si>
    <t>Сохоцька Соломія–Марія Богданівна</t>
  </si>
  <si>
    <t>Вівчарчин Лілія Олегівна</t>
  </si>
  <si>
    <t>Чукв'янська середня загальноосвітня школа І – ІІІ ступенів</t>
  </si>
  <si>
    <t>Жуйло Юлія Сергіївна</t>
  </si>
  <si>
    <t>Сокальська загальноосвітня школа І-ІІІ ступенів №4 Сокальської районної ради Львівської області</t>
  </si>
  <si>
    <t>Булій Ольга Андріївна</t>
  </si>
  <si>
    <t>Дидин Іванна Василівна</t>
  </si>
  <si>
    <t>Великодідушицька опорна СЗОШ І-ІІІ ступенів</t>
  </si>
  <si>
    <t>Синичич Любов Богданівна</t>
  </si>
  <si>
    <t>Новояворівський  навчально-виховний комплекс «загальноосвітня школа ІІ ступеня-ліцей» Яворівської районної ради Львівської області</t>
  </si>
  <si>
    <t xml:space="preserve"> Опорний заклад «Краковецький заклад загальної середньої освіти  І-ІІІ ступенів імені Романа Шухевича» Яворівської районної ради Львівської області</t>
  </si>
  <si>
    <t>Яворівська загальноосвітня школа І-ІІІ ст. №2 Яворівської районної ради Львівської області</t>
  </si>
  <si>
    <t>Новояворівська загальноосвітня школа   І-ІІІ ст. №3 Яворівської районної ради Львівської області</t>
  </si>
  <si>
    <t>м.Червоноград</t>
  </si>
  <si>
    <t>м.Трускавець</t>
  </si>
  <si>
    <t>ОЗНЗ - ЗСШ І-ІІІ ст.  ім. О.М. Вербицького с. Стрілки</t>
  </si>
  <si>
    <r>
      <t>Ліцей Дрогобицької міської ради</t>
    </r>
    <r>
      <rPr>
        <sz val="11"/>
        <color indexed="62"/>
        <rFont val="Times New Roman"/>
        <family val="1"/>
      </rPr>
      <t xml:space="preserve"> </t>
    </r>
  </si>
  <si>
    <r>
      <t>Стрийська загальноосвітня школа І-ІІІ ступенів №2 імені  Героя України Андрія  Корчака</t>
    </r>
    <r>
      <rPr>
        <sz val="11"/>
        <rFont val="Times New Roman"/>
        <family val="1"/>
      </rPr>
      <t xml:space="preserve"> </t>
    </r>
  </si>
  <si>
    <r>
      <t>Ліцей №6 ЛМР</t>
    </r>
    <r>
      <rPr>
        <sz val="11"/>
        <color indexed="62"/>
        <rFont val="Times New Roman"/>
        <family val="1"/>
      </rPr>
      <t xml:space="preserve"> </t>
    </r>
  </si>
  <si>
    <r>
      <t>ОЗНЗ«Перемишлянська загальноосвітня школа-гімназія І-ІІІст.»</t>
    </r>
    <r>
      <rPr>
        <sz val="11"/>
        <color indexed="62"/>
        <rFont val="Times New Roman"/>
        <family val="1"/>
      </rPr>
      <t xml:space="preserve"> </t>
    </r>
  </si>
  <si>
    <r>
      <t>Ліцей № 52 ім. М.Лобачевського ЛМР</t>
    </r>
    <r>
      <rPr>
        <sz val="11"/>
        <color indexed="62"/>
        <rFont val="Times New Roman"/>
        <family val="1"/>
      </rPr>
      <t xml:space="preserve"> </t>
    </r>
  </si>
  <si>
    <r>
      <t xml:space="preserve"> ОЗ Судововишнянський ЗЗСО </t>
    </r>
    <r>
      <rPr>
        <sz val="11"/>
        <color indexed="8"/>
        <rFont val="Times New Roman"/>
        <family val="1"/>
      </rPr>
      <t>І-ІІІ  ст.</t>
    </r>
  </si>
  <si>
    <r>
      <t>Ліцей № 94 ЛМР</t>
    </r>
    <r>
      <rPr>
        <sz val="11"/>
        <color indexed="62"/>
        <rFont val="Times New Roman"/>
        <family val="1"/>
      </rPr>
      <t xml:space="preserve"> </t>
    </r>
  </si>
  <si>
    <r>
      <t>Класична гімназія при ЛНУ ім. І. Франка</t>
    </r>
    <r>
      <rPr>
        <sz val="11"/>
        <color indexed="62"/>
        <rFont val="Times New Roman"/>
        <family val="1"/>
      </rPr>
      <t xml:space="preserve"> </t>
    </r>
  </si>
  <si>
    <r>
      <t>Завадівська СЗОШ І – ІІ ступенів</t>
    </r>
    <r>
      <rPr>
        <sz val="11"/>
        <color indexed="62"/>
        <rFont val="Times New Roman"/>
        <family val="1"/>
      </rPr>
      <t xml:space="preserve"> </t>
    </r>
  </si>
  <si>
    <r>
      <t>Львівська академічна гімназія</t>
    </r>
    <r>
      <rPr>
        <sz val="11"/>
        <rFont val="Times New Roman"/>
        <family val="1"/>
      </rPr>
      <t xml:space="preserve"> </t>
    </r>
  </si>
  <si>
    <r>
      <t>Пустомитівська загальноосвітня школа  №2 І-ІІІ ст. ім. Василя  Кучабського  Пустомитівського району Львівської області</t>
    </r>
    <r>
      <rPr>
        <sz val="11"/>
        <rFont val="Times New Roman"/>
        <family val="1"/>
      </rPr>
      <t xml:space="preserve"> </t>
    </r>
  </si>
  <si>
    <r>
      <t>Ліцей № 45 ЛМР</t>
    </r>
    <r>
      <rPr>
        <sz val="11"/>
        <color indexed="62"/>
        <rFont val="Times New Roman"/>
        <family val="1"/>
      </rPr>
      <t xml:space="preserve"> </t>
    </r>
  </si>
  <si>
    <r>
      <t>Сокільницька загальноосвітня школа І-ІІІ ст. ім. І.Я Франка відділу освіти Пустомитівської РДА Львівської області</t>
    </r>
    <r>
      <rPr>
        <sz val="11"/>
        <color indexed="62"/>
        <rFont val="Times New Roman"/>
        <family val="1"/>
      </rPr>
      <t xml:space="preserve"> </t>
    </r>
  </si>
  <si>
    <r>
      <t xml:space="preserve">Стрийська загальноосвітня школа І-ІІІ ступенів </t>
    </r>
    <r>
      <rPr>
        <sz val="11"/>
        <color indexed="62"/>
        <rFont val="Times New Roman"/>
        <family val="1"/>
      </rPr>
      <t xml:space="preserve"> №10</t>
    </r>
  </si>
  <si>
    <r>
      <t>Стебницький ліцей № 7Дрогобицької міської ради</t>
    </r>
    <r>
      <rPr>
        <sz val="11"/>
        <color indexed="62"/>
        <rFont val="Times New Roman"/>
        <family val="1"/>
      </rPr>
      <t xml:space="preserve"> </t>
    </r>
  </si>
  <si>
    <r>
      <t>Львівська гімназія "Євшан»</t>
    </r>
    <r>
      <rPr>
        <sz val="11"/>
        <color indexed="8"/>
        <rFont val="Times New Roman"/>
        <family val="1"/>
      </rPr>
      <t xml:space="preserve"> </t>
    </r>
  </si>
  <si>
    <r>
      <t>Львівська академічна гімназія</t>
    </r>
    <r>
      <rPr>
        <sz val="11"/>
        <color indexed="62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</si>
  <si>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Бібрський ОЗЗСО    І-ІІІ ст.</t>
    </r>
  </si>
  <si>
    <r>
      <t xml:space="preserve">Жовківська </t>
    </r>
    <r>
      <rPr>
        <sz val="11"/>
        <rFont val="Times New Roman"/>
        <family val="1"/>
      </rPr>
      <t>ЗОШ №1 I-IIIст.</t>
    </r>
  </si>
  <si>
    <r>
      <t>Середня школа №7</t>
    </r>
    <r>
      <rPr>
        <sz val="11"/>
        <rFont val="Times New Roman"/>
        <family val="1"/>
      </rPr>
      <t xml:space="preserve"> </t>
    </r>
  </si>
  <si>
    <r>
      <t xml:space="preserve">Опорний заклад «Підкамінська </t>
    </r>
    <r>
      <rPr>
        <sz val="11"/>
        <color indexed="8"/>
        <rFont val="Times New Roman"/>
        <family val="1"/>
      </rPr>
      <t xml:space="preserve">загальноосвітня школа І-ІІІ ступенів </t>
    </r>
    <r>
      <rPr>
        <sz val="11"/>
        <rFont val="Times New Roman"/>
        <family val="1"/>
      </rPr>
      <t>Бродівської районної ради Львівської області</t>
    </r>
  </si>
  <si>
    <t>Суховерська Ольга Михайлівна</t>
  </si>
  <si>
    <t>Боднар Оксана Василівна</t>
  </si>
  <si>
    <t>м.Стрий</t>
  </si>
  <si>
    <t xml:space="preserve">м.Стрий </t>
  </si>
  <si>
    <t>м.Самбір</t>
  </si>
  <si>
    <t>м.Дрогобич</t>
  </si>
  <si>
    <t>м.Борислав</t>
  </si>
  <si>
    <t>Максимишин Анастасія Любомирівна</t>
  </si>
  <si>
    <t xml:space="preserve">В.Висоцький НВК  </t>
  </si>
  <si>
    <t xml:space="preserve">Тухлянський ОНЗЗСО І-ІІІ рівнів-гімназія </t>
  </si>
  <si>
    <t>Староскварявська ЗОШ I-IIIст.</t>
  </si>
  <si>
    <t xml:space="preserve">м.Борислав </t>
  </si>
  <si>
    <t>I</t>
  </si>
  <si>
    <t>II</t>
  </si>
  <si>
    <t>III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</si>
</sst>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[$-FC19]d\ mmmm\ yyyy\ &quot;г.&quot;"/>
    <numFmt numFmtId="187" formatCode="#,##0.0_₴"/>
    <numFmt numFmtId="188" formatCode="[$-422]d\ mmmm\ yyyy&quot; 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b/>
      <i/>
      <sz val="9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1F3864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1F386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8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84" fontId="7" fillId="0" borderId="0" xfId="0" applyNumberFormat="1" applyFont="1" applyAlignment="1">
      <alignment horizontal="center"/>
    </xf>
    <xf numFmtId="18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43" applyNumberFormat="1" applyFont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84" fontId="8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4" fontId="0" fillId="0" borderId="13" xfId="0" applyNumberFormat="1" applyBorder="1" applyAlignment="1">
      <alignment vertical="center"/>
    </xf>
    <xf numFmtId="184" fontId="5" fillId="33" borderId="14" xfId="0" applyNumberFormat="1" applyFont="1" applyFill="1" applyBorder="1" applyAlignment="1">
      <alignment horizontal="center" vertical="center"/>
    </xf>
    <xf numFmtId="184" fontId="5" fillId="33" borderId="15" xfId="0" applyNumberFormat="1" applyFont="1" applyFill="1" applyBorder="1" applyAlignment="1">
      <alignment horizontal="center" vertical="center"/>
    </xf>
    <xf numFmtId="184" fontId="5" fillId="33" borderId="16" xfId="0" applyNumberFormat="1" applyFont="1" applyFill="1" applyBorder="1" applyAlignment="1">
      <alignment horizontal="center" vertical="center"/>
    </xf>
    <xf numFmtId="187" fontId="5" fillId="0" borderId="13" xfId="0" applyNumberFormat="1" applyFont="1" applyFill="1" applyBorder="1" applyAlignment="1">
      <alignment horizontal="center" vertical="center"/>
    </xf>
    <xf numFmtId="187" fontId="5" fillId="33" borderId="14" xfId="0" applyNumberFormat="1" applyFont="1" applyFill="1" applyBorder="1" applyAlignment="1">
      <alignment horizontal="center" vertical="center"/>
    </xf>
    <xf numFmtId="187" fontId="5" fillId="33" borderId="15" xfId="0" applyNumberFormat="1" applyFont="1" applyFill="1" applyBorder="1" applyAlignment="1">
      <alignment horizontal="center" vertical="center"/>
    </xf>
    <xf numFmtId="187" fontId="5" fillId="33" borderId="16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5" fillId="0" borderId="12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184" fontId="5" fillId="33" borderId="18" xfId="0" applyNumberFormat="1" applyFont="1" applyFill="1" applyBorder="1" applyAlignment="1">
      <alignment horizontal="center" vertical="center"/>
    </xf>
    <xf numFmtId="184" fontId="5" fillId="0" borderId="1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84" fontId="8" fillId="0" borderId="22" xfId="0" applyNumberFormat="1" applyFont="1" applyFill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84" fontId="11" fillId="0" borderId="22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84" fontId="5" fillId="0" borderId="17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84" fontId="5" fillId="33" borderId="18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187" fontId="5" fillId="0" borderId="28" xfId="0" applyNumberFormat="1" applyFont="1" applyFill="1" applyBorder="1" applyAlignment="1">
      <alignment horizontal="center" vertical="center"/>
    </xf>
    <xf numFmtId="187" fontId="5" fillId="0" borderId="29" xfId="0" applyNumberFormat="1" applyFont="1" applyFill="1" applyBorder="1" applyAlignment="1">
      <alignment horizontal="center" vertical="center"/>
    </xf>
    <xf numFmtId="187" fontId="5" fillId="0" borderId="27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0" fontId="52" fillId="0" borderId="10" xfId="0" applyFont="1" applyBorder="1" applyAlignment="1">
      <alignment horizontal="justify" vertical="top"/>
    </xf>
    <xf numFmtId="0" fontId="52" fillId="0" borderId="12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184" fontId="8" fillId="0" borderId="30" xfId="0" applyNumberFormat="1" applyFont="1" applyBorder="1" applyAlignment="1">
      <alignment horizontal="center" vertical="center"/>
    </xf>
    <xf numFmtId="184" fontId="8" fillId="0" borderId="3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vertical="top"/>
    </xf>
    <xf numFmtId="0" fontId="52" fillId="0" borderId="32" xfId="0" applyFont="1" applyBorder="1" applyAlignment="1">
      <alignment vertical="top"/>
    </xf>
    <xf numFmtId="0" fontId="52" fillId="0" borderId="32" xfId="0" applyFont="1" applyBorder="1" applyAlignment="1">
      <alignment horizontal="justify" vertical="top"/>
    </xf>
    <xf numFmtId="184" fontId="8" fillId="0" borderId="33" xfId="0" applyNumberFormat="1" applyFont="1" applyBorder="1" applyAlignment="1">
      <alignment horizontal="center" vertical="center"/>
    </xf>
    <xf numFmtId="187" fontId="5" fillId="0" borderId="29" xfId="0" applyNumberFormat="1" applyFont="1" applyBorder="1" applyAlignment="1">
      <alignment horizontal="center" vertical="center"/>
    </xf>
    <xf numFmtId="187" fontId="5" fillId="33" borderId="29" xfId="0" applyNumberFormat="1" applyFont="1" applyFill="1" applyBorder="1" applyAlignment="1">
      <alignment horizontal="center" vertical="center"/>
    </xf>
    <xf numFmtId="187" fontId="5" fillId="0" borderId="27" xfId="0" applyNumberFormat="1" applyFont="1" applyBorder="1" applyAlignment="1">
      <alignment horizontal="center" vertical="center"/>
    </xf>
    <xf numFmtId="187" fontId="5" fillId="33" borderId="20" xfId="0" applyNumberFormat="1" applyFont="1" applyFill="1" applyBorder="1" applyAlignment="1">
      <alignment horizontal="center" vertical="center"/>
    </xf>
    <xf numFmtId="187" fontId="5" fillId="33" borderId="21" xfId="0" applyNumberFormat="1" applyFont="1" applyFill="1" applyBorder="1" applyAlignment="1">
      <alignment horizontal="center" vertical="center"/>
    </xf>
    <xf numFmtId="187" fontId="5" fillId="33" borderId="24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center" vertical="center" wrapText="1"/>
    </xf>
    <xf numFmtId="184" fontId="5" fillId="0" borderId="34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35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36" xfId="0" applyNumberFormat="1" applyFont="1" applyBorder="1" applyAlignment="1">
      <alignment vertical="center"/>
    </xf>
    <xf numFmtId="184" fontId="5" fillId="0" borderId="37" xfId="0" applyNumberFormat="1" applyFont="1" applyBorder="1" applyAlignment="1">
      <alignment vertical="center"/>
    </xf>
    <xf numFmtId="184" fontId="0" fillId="0" borderId="28" xfId="0" applyNumberFormat="1" applyBorder="1" applyAlignment="1">
      <alignment vertical="center"/>
    </xf>
    <xf numFmtId="184" fontId="0" fillId="0" borderId="29" xfId="0" applyNumberFormat="1" applyBorder="1" applyAlignment="1">
      <alignment vertical="center"/>
    </xf>
    <xf numFmtId="184" fontId="0" fillId="0" borderId="27" xfId="0" applyNumberFormat="1" applyBorder="1" applyAlignment="1">
      <alignment vertical="center"/>
    </xf>
    <xf numFmtId="0" fontId="52" fillId="0" borderId="15" xfId="0" applyFont="1" applyBorder="1" applyAlignment="1">
      <alignment/>
    </xf>
    <xf numFmtId="0" fontId="53" fillId="0" borderId="10" xfId="0" applyFont="1" applyBorder="1" applyAlignment="1">
      <alignment vertical="top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justify" vertical="top"/>
    </xf>
    <xf numFmtId="0" fontId="9" fillId="0" borderId="12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184" fontId="11" fillId="0" borderId="33" xfId="0" applyNumberFormat="1" applyFont="1" applyBorder="1" applyAlignment="1">
      <alignment horizontal="center" vertical="center"/>
    </xf>
    <xf numFmtId="184" fontId="11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84" fontId="11" fillId="0" borderId="23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top"/>
    </xf>
    <xf numFmtId="184" fontId="5" fillId="33" borderId="34" xfId="0" applyNumberFormat="1" applyFont="1" applyFill="1" applyBorder="1" applyAlignment="1">
      <alignment horizontal="center" vertical="center"/>
    </xf>
    <xf numFmtId="184" fontId="5" fillId="33" borderId="32" xfId="0" applyNumberFormat="1" applyFont="1" applyFill="1" applyBorder="1" applyAlignment="1">
      <alignment horizontal="center" vertical="center"/>
    </xf>
    <xf numFmtId="184" fontId="5" fillId="33" borderId="35" xfId="0" applyNumberFormat="1" applyFont="1" applyFill="1" applyBorder="1" applyAlignment="1">
      <alignment horizontal="center" vertical="center"/>
    </xf>
    <xf numFmtId="184" fontId="5" fillId="33" borderId="26" xfId="0" applyNumberFormat="1" applyFont="1" applyFill="1" applyBorder="1" applyAlignment="1">
      <alignment horizontal="center" vertical="center"/>
    </xf>
    <xf numFmtId="184" fontId="5" fillId="33" borderId="36" xfId="0" applyNumberFormat="1" applyFont="1" applyFill="1" applyBorder="1" applyAlignment="1">
      <alignment horizontal="center" vertical="center"/>
    </xf>
    <xf numFmtId="184" fontId="5" fillId="33" borderId="37" xfId="0" applyNumberFormat="1" applyFont="1" applyFill="1" applyBorder="1" applyAlignment="1">
      <alignment horizontal="center" vertical="center"/>
    </xf>
    <xf numFmtId="184" fontId="5" fillId="0" borderId="28" xfId="0" applyNumberFormat="1" applyFont="1" applyBorder="1" applyAlignment="1">
      <alignment horizontal="center" vertical="center"/>
    </xf>
    <xf numFmtId="184" fontId="5" fillId="0" borderId="29" xfId="0" applyNumberFormat="1" applyFont="1" applyBorder="1" applyAlignment="1">
      <alignment horizontal="center" vertical="center"/>
    </xf>
    <xf numFmtId="184" fontId="5" fillId="0" borderId="27" xfId="0" applyNumberFormat="1" applyFont="1" applyBorder="1" applyAlignment="1">
      <alignment horizontal="center" vertical="center"/>
    </xf>
    <xf numFmtId="187" fontId="5" fillId="0" borderId="38" xfId="0" applyNumberFormat="1" applyFont="1" applyBorder="1" applyAlignment="1">
      <alignment horizontal="center" vertical="center"/>
    </xf>
    <xf numFmtId="187" fontId="5" fillId="0" borderId="39" xfId="0" applyNumberFormat="1" applyFont="1" applyBorder="1" applyAlignment="1">
      <alignment horizontal="center" vertical="center"/>
    </xf>
    <xf numFmtId="187" fontId="5" fillId="33" borderId="40" xfId="0" applyNumberFormat="1" applyFont="1" applyFill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84" fontId="8" fillId="0" borderId="43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0" borderId="34" xfId="0" applyFont="1" applyBorder="1" applyAlignment="1">
      <alignment vertical="top"/>
    </xf>
    <xf numFmtId="0" fontId="5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 vertical="top"/>
    </xf>
    <xf numFmtId="0" fontId="14" fillId="0" borderId="18" xfId="0" applyFont="1" applyBorder="1" applyAlignment="1">
      <alignment horizontal="justify" vertical="top" wrapText="1"/>
    </xf>
    <xf numFmtId="0" fontId="54" fillId="0" borderId="18" xfId="0" applyFont="1" applyBorder="1" applyAlignment="1">
      <alignment horizontal="justify" vertical="top" wrapText="1"/>
    </xf>
    <xf numFmtId="0" fontId="14" fillId="0" borderId="19" xfId="0" applyFont="1" applyBorder="1" applyAlignment="1">
      <alignment vertical="top" wrapText="1"/>
    </xf>
    <xf numFmtId="184" fontId="5" fillId="33" borderId="29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horizontal="left"/>
    </xf>
    <xf numFmtId="0" fontId="54" fillId="0" borderId="19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2" fillId="0" borderId="14" xfId="0" applyFont="1" applyBorder="1" applyAlignment="1">
      <alignment vertical="top"/>
    </xf>
    <xf numFmtId="184" fontId="5" fillId="33" borderId="19" xfId="0" applyNumberFormat="1" applyFont="1" applyFill="1" applyBorder="1" applyAlignment="1">
      <alignment vertical="center"/>
    </xf>
    <xf numFmtId="184" fontId="5" fillId="33" borderId="12" xfId="0" applyNumberFormat="1" applyFont="1" applyFill="1" applyBorder="1" applyAlignment="1">
      <alignment vertical="center"/>
    </xf>
    <xf numFmtId="0" fontId="54" fillId="0" borderId="18" xfId="0" applyFont="1" applyBorder="1" applyAlignment="1">
      <alignment vertical="top"/>
    </xf>
    <xf numFmtId="0" fontId="14" fillId="33" borderId="18" xfId="0" applyFont="1" applyFill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0" fontId="52" fillId="0" borderId="16" xfId="0" applyFont="1" applyBorder="1" applyAlignment="1">
      <alignment/>
    </xf>
    <xf numFmtId="0" fontId="54" fillId="0" borderId="17" xfId="0" applyFont="1" applyBorder="1" applyAlignment="1">
      <alignment vertical="top"/>
    </xf>
    <xf numFmtId="0" fontId="14" fillId="0" borderId="18" xfId="0" applyFont="1" applyBorder="1" applyAlignment="1">
      <alignment/>
    </xf>
    <xf numFmtId="0" fontId="55" fillId="0" borderId="18" xfId="0" applyFont="1" applyBorder="1" applyAlignment="1">
      <alignment vertical="top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70" zoomScaleNormal="170" zoomScaleSheetLayoutView="90" zoomScalePageLayoutView="0" workbookViewId="0" topLeftCell="A7">
      <selection activeCell="M8" sqref="M8"/>
    </sheetView>
  </sheetViews>
  <sheetFormatPr defaultColWidth="9.00390625" defaultRowHeight="16.5" customHeight="1"/>
  <cols>
    <col min="1" max="1" width="3.625" style="3" customWidth="1"/>
    <col min="2" max="2" width="38.375" style="2" customWidth="1"/>
    <col min="3" max="3" width="16.00390625" style="1" customWidth="1"/>
    <col min="4" max="4" width="13.625" style="1" customWidth="1"/>
    <col min="5" max="5" width="4.125" style="1" customWidth="1"/>
    <col min="6" max="6" width="4.625" style="1" customWidth="1"/>
    <col min="7" max="7" width="4.875" style="1" customWidth="1"/>
    <col min="8" max="8" width="6.375" style="3" customWidth="1"/>
    <col min="9" max="9" width="5.25390625" style="0" customWidth="1"/>
    <col min="10" max="10" width="5.75390625" style="0" customWidth="1"/>
    <col min="11" max="11" width="6.00390625" style="0" customWidth="1"/>
    <col min="12" max="12" width="7.375" style="0" customWidth="1"/>
    <col min="13" max="13" width="6.25390625" style="0" customWidth="1"/>
  </cols>
  <sheetData>
    <row r="1" spans="1:12" ht="16.5" customHeight="1">
      <c r="A1" s="7"/>
      <c r="B1" s="4"/>
      <c r="C1" s="15"/>
      <c r="D1" s="14" t="s">
        <v>0</v>
      </c>
      <c r="E1" s="14"/>
      <c r="G1" s="16"/>
      <c r="H1" s="17"/>
      <c r="I1" s="13"/>
      <c r="J1" s="4"/>
      <c r="K1" s="11"/>
      <c r="L1" s="9"/>
    </row>
    <row r="2" spans="1:12" ht="16.5" customHeight="1">
      <c r="A2" s="7"/>
      <c r="B2" s="12"/>
      <c r="C2" s="18"/>
      <c r="D2" s="14" t="s">
        <v>122</v>
      </c>
      <c r="E2" s="14"/>
      <c r="G2" s="15"/>
      <c r="H2" s="15"/>
      <c r="I2" s="13"/>
      <c r="J2" s="5"/>
      <c r="K2" s="11"/>
      <c r="L2" s="9"/>
    </row>
    <row r="3" spans="1:12" ht="16.5" customHeight="1">
      <c r="A3" s="7"/>
      <c r="B3" s="12"/>
      <c r="C3" s="18"/>
      <c r="D3" s="14" t="s">
        <v>8</v>
      </c>
      <c r="E3" s="14"/>
      <c r="G3" s="15"/>
      <c r="H3" s="15"/>
      <c r="I3" s="13"/>
      <c r="J3" s="5"/>
      <c r="K3" s="11"/>
      <c r="L3" s="9"/>
    </row>
    <row r="4" spans="1:12" ht="16.5" customHeight="1">
      <c r="A4" s="7"/>
      <c r="B4" s="12"/>
      <c r="C4" s="18"/>
      <c r="D4" s="18" t="s">
        <v>70</v>
      </c>
      <c r="E4" s="19"/>
      <c r="G4" s="15"/>
      <c r="H4" s="15"/>
      <c r="I4" s="13"/>
      <c r="J4" s="5"/>
      <c r="K4" s="11"/>
      <c r="L4" s="9"/>
    </row>
    <row r="5" spans="1:12" ht="3.75" customHeight="1" thickBo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3" ht="16.5" customHeight="1">
      <c r="A6" s="170" t="s">
        <v>4</v>
      </c>
      <c r="B6" s="175" t="s">
        <v>5</v>
      </c>
      <c r="C6" s="176"/>
      <c r="D6" s="177"/>
      <c r="E6" s="172" t="s">
        <v>71</v>
      </c>
      <c r="F6" s="173"/>
      <c r="G6" s="173"/>
      <c r="H6" s="174"/>
      <c r="I6" s="169" t="s">
        <v>72</v>
      </c>
      <c r="J6" s="169"/>
      <c r="K6" s="169"/>
      <c r="L6" s="53" t="s">
        <v>73</v>
      </c>
      <c r="M6" s="54"/>
    </row>
    <row r="7" spans="1:13" ht="39" customHeight="1" thickBot="1">
      <c r="A7" s="171"/>
      <c r="B7" s="118" t="s">
        <v>3</v>
      </c>
      <c r="C7" s="119" t="s">
        <v>48</v>
      </c>
      <c r="D7" s="120" t="s">
        <v>47</v>
      </c>
      <c r="E7" s="121" t="s">
        <v>75</v>
      </c>
      <c r="F7" s="122" t="s">
        <v>76</v>
      </c>
      <c r="G7" s="122" t="s">
        <v>77</v>
      </c>
      <c r="H7" s="122" t="s">
        <v>1</v>
      </c>
      <c r="I7" s="123">
        <v>1</v>
      </c>
      <c r="J7" s="123">
        <v>2</v>
      </c>
      <c r="K7" s="122" t="s">
        <v>1</v>
      </c>
      <c r="L7" s="124" t="s">
        <v>2</v>
      </c>
      <c r="M7" s="55" t="s">
        <v>78</v>
      </c>
    </row>
    <row r="8" spans="1:14" ht="17.25" customHeight="1">
      <c r="A8" s="76">
        <v>1</v>
      </c>
      <c r="B8" s="156" t="s">
        <v>391</v>
      </c>
      <c r="C8" s="79" t="s">
        <v>44</v>
      </c>
      <c r="D8" s="80" t="s">
        <v>178</v>
      </c>
      <c r="E8" s="42">
        <v>8.5</v>
      </c>
      <c r="F8" s="25">
        <v>9.5</v>
      </c>
      <c r="G8" s="25">
        <v>4</v>
      </c>
      <c r="H8" s="126">
        <f aca="true" t="shared" si="0" ref="H8:H45">SUM(E8:G8)</f>
        <v>22</v>
      </c>
      <c r="I8" s="132">
        <v>4</v>
      </c>
      <c r="J8" s="25">
        <v>14</v>
      </c>
      <c r="K8" s="29">
        <f aca="true" t="shared" si="1" ref="K8:K45">SUM(I8:J8)</f>
        <v>18</v>
      </c>
      <c r="L8" s="129">
        <f aca="true" t="shared" si="2" ref="L8:L45">H8+K8</f>
        <v>40</v>
      </c>
      <c r="M8" s="157" t="s">
        <v>396</v>
      </c>
      <c r="N8" s="22"/>
    </row>
    <row r="9" spans="1:14" ht="17.25" customHeight="1">
      <c r="A9" s="77">
        <v>2</v>
      </c>
      <c r="B9" s="145" t="s">
        <v>127</v>
      </c>
      <c r="C9" s="113" t="s">
        <v>13</v>
      </c>
      <c r="D9" s="82" t="s">
        <v>89</v>
      </c>
      <c r="E9" s="43">
        <v>7.5</v>
      </c>
      <c r="F9" s="6">
        <v>9</v>
      </c>
      <c r="G9" s="6">
        <v>6</v>
      </c>
      <c r="H9" s="127">
        <f t="shared" si="0"/>
        <v>22.5</v>
      </c>
      <c r="I9" s="133">
        <v>0</v>
      </c>
      <c r="J9" s="6">
        <v>15</v>
      </c>
      <c r="K9" s="30">
        <f t="shared" si="1"/>
        <v>15</v>
      </c>
      <c r="L9" s="130">
        <f t="shared" si="2"/>
        <v>37.5</v>
      </c>
      <c r="M9" s="158" t="s">
        <v>397</v>
      </c>
      <c r="N9" s="22"/>
    </row>
    <row r="10" spans="1:14" ht="17.25" customHeight="1">
      <c r="A10" s="77">
        <v>3</v>
      </c>
      <c r="B10" s="145" t="s">
        <v>157</v>
      </c>
      <c r="C10" s="81" t="s">
        <v>90</v>
      </c>
      <c r="D10" s="82" t="s">
        <v>184</v>
      </c>
      <c r="E10" s="43">
        <v>7</v>
      </c>
      <c r="F10" s="6">
        <v>9</v>
      </c>
      <c r="G10" s="6">
        <v>5</v>
      </c>
      <c r="H10" s="127">
        <f t="shared" si="0"/>
        <v>21</v>
      </c>
      <c r="I10" s="133">
        <v>0</v>
      </c>
      <c r="J10" s="6">
        <v>16</v>
      </c>
      <c r="K10" s="30">
        <f t="shared" si="1"/>
        <v>16</v>
      </c>
      <c r="L10" s="130">
        <f t="shared" si="2"/>
        <v>37</v>
      </c>
      <c r="M10" s="158" t="s">
        <v>397</v>
      </c>
      <c r="N10" s="22"/>
    </row>
    <row r="11" spans="1:14" ht="17.25" customHeight="1">
      <c r="A11" s="77">
        <v>4</v>
      </c>
      <c r="B11" s="145" t="s">
        <v>179</v>
      </c>
      <c r="C11" s="81" t="s">
        <v>52</v>
      </c>
      <c r="D11" s="82" t="s">
        <v>180</v>
      </c>
      <c r="E11" s="43">
        <v>5</v>
      </c>
      <c r="F11" s="6">
        <v>7.5</v>
      </c>
      <c r="G11" s="6">
        <v>6</v>
      </c>
      <c r="H11" s="127">
        <f t="shared" si="0"/>
        <v>18.5</v>
      </c>
      <c r="I11" s="133">
        <v>2</v>
      </c>
      <c r="J11" s="6">
        <v>16</v>
      </c>
      <c r="K11" s="30">
        <f t="shared" si="1"/>
        <v>18</v>
      </c>
      <c r="L11" s="130">
        <f t="shared" si="2"/>
        <v>36.5</v>
      </c>
      <c r="M11" s="158" t="s">
        <v>397</v>
      </c>
      <c r="N11" s="22"/>
    </row>
    <row r="12" spans="1:14" ht="17.25" customHeight="1">
      <c r="A12" s="77">
        <v>5</v>
      </c>
      <c r="B12" s="147" t="s">
        <v>131</v>
      </c>
      <c r="C12" s="83" t="s">
        <v>15</v>
      </c>
      <c r="D12" s="82" t="s">
        <v>132</v>
      </c>
      <c r="E12" s="43">
        <v>6</v>
      </c>
      <c r="F12" s="6">
        <v>11</v>
      </c>
      <c r="G12" s="6">
        <v>3</v>
      </c>
      <c r="H12" s="127">
        <f t="shared" si="0"/>
        <v>20</v>
      </c>
      <c r="I12" s="133">
        <v>4</v>
      </c>
      <c r="J12" s="6">
        <v>12</v>
      </c>
      <c r="K12" s="30">
        <f t="shared" si="1"/>
        <v>16</v>
      </c>
      <c r="L12" s="130">
        <f t="shared" si="2"/>
        <v>36</v>
      </c>
      <c r="M12" s="158" t="s">
        <v>397</v>
      </c>
      <c r="N12" s="22"/>
    </row>
    <row r="13" spans="1:14" ht="17.25" customHeight="1">
      <c r="A13" s="77">
        <v>6</v>
      </c>
      <c r="B13" s="145" t="s">
        <v>153</v>
      </c>
      <c r="C13" s="81" t="s">
        <v>30</v>
      </c>
      <c r="D13" s="82" t="s">
        <v>154</v>
      </c>
      <c r="E13" s="43">
        <v>6</v>
      </c>
      <c r="F13" s="6">
        <v>8</v>
      </c>
      <c r="G13" s="6">
        <v>4</v>
      </c>
      <c r="H13" s="127">
        <f t="shared" si="0"/>
        <v>18</v>
      </c>
      <c r="I13" s="133">
        <v>2</v>
      </c>
      <c r="J13" s="6">
        <v>15</v>
      </c>
      <c r="K13" s="30">
        <f t="shared" si="1"/>
        <v>17</v>
      </c>
      <c r="L13" s="130">
        <f t="shared" si="2"/>
        <v>35</v>
      </c>
      <c r="M13" s="158" t="s">
        <v>397</v>
      </c>
      <c r="N13" s="22"/>
    </row>
    <row r="14" spans="1:14" ht="17.25" customHeight="1">
      <c r="A14" s="77">
        <v>7</v>
      </c>
      <c r="B14" s="145" t="s">
        <v>125</v>
      </c>
      <c r="C14" s="83" t="s">
        <v>54</v>
      </c>
      <c r="D14" s="82" t="s">
        <v>126</v>
      </c>
      <c r="E14" s="43">
        <v>5.5</v>
      </c>
      <c r="F14" s="6">
        <v>11.5</v>
      </c>
      <c r="G14" s="6">
        <v>6</v>
      </c>
      <c r="H14" s="127">
        <f t="shared" si="0"/>
        <v>23</v>
      </c>
      <c r="I14" s="133">
        <v>0</v>
      </c>
      <c r="J14" s="6">
        <v>12</v>
      </c>
      <c r="K14" s="30">
        <f t="shared" si="1"/>
        <v>12</v>
      </c>
      <c r="L14" s="130">
        <f t="shared" si="2"/>
        <v>35</v>
      </c>
      <c r="M14" s="158" t="s">
        <v>397</v>
      </c>
      <c r="N14" s="22"/>
    </row>
    <row r="15" spans="1:14" ht="17.25" customHeight="1">
      <c r="A15" s="77">
        <v>8</v>
      </c>
      <c r="B15" s="148" t="s">
        <v>138</v>
      </c>
      <c r="C15" s="81" t="s">
        <v>21</v>
      </c>
      <c r="D15" s="82" t="s">
        <v>376</v>
      </c>
      <c r="E15" s="43">
        <v>6.5</v>
      </c>
      <c r="F15" s="6">
        <v>11</v>
      </c>
      <c r="G15" s="6">
        <v>4</v>
      </c>
      <c r="H15" s="127">
        <f t="shared" si="0"/>
        <v>21.5</v>
      </c>
      <c r="I15" s="133">
        <v>0</v>
      </c>
      <c r="J15" s="6">
        <v>13</v>
      </c>
      <c r="K15" s="30">
        <f t="shared" si="1"/>
        <v>13</v>
      </c>
      <c r="L15" s="130">
        <f t="shared" si="2"/>
        <v>34.5</v>
      </c>
      <c r="M15" s="158" t="s">
        <v>397</v>
      </c>
      <c r="N15" s="22"/>
    </row>
    <row r="16" spans="1:14" ht="17.25" customHeight="1">
      <c r="A16" s="77">
        <v>9</v>
      </c>
      <c r="B16" s="145" t="s">
        <v>123</v>
      </c>
      <c r="C16" s="81" t="s">
        <v>9</v>
      </c>
      <c r="D16" s="82" t="s">
        <v>9</v>
      </c>
      <c r="E16" s="43">
        <v>7</v>
      </c>
      <c r="F16" s="6">
        <v>9.5</v>
      </c>
      <c r="G16" s="6">
        <v>5</v>
      </c>
      <c r="H16" s="127">
        <f t="shared" si="0"/>
        <v>21.5</v>
      </c>
      <c r="I16" s="133">
        <v>2</v>
      </c>
      <c r="J16" s="6">
        <v>11</v>
      </c>
      <c r="K16" s="30">
        <f t="shared" si="1"/>
        <v>13</v>
      </c>
      <c r="L16" s="130">
        <f t="shared" si="2"/>
        <v>34.5</v>
      </c>
      <c r="M16" s="158" t="s">
        <v>397</v>
      </c>
      <c r="N16" s="22"/>
    </row>
    <row r="17" spans="1:14" ht="17.25" customHeight="1">
      <c r="A17" s="77">
        <v>10</v>
      </c>
      <c r="B17" s="145" t="s">
        <v>183</v>
      </c>
      <c r="C17" s="81" t="s">
        <v>22</v>
      </c>
      <c r="D17" s="82" t="s">
        <v>268</v>
      </c>
      <c r="E17" s="43">
        <v>6.5</v>
      </c>
      <c r="F17" s="6">
        <v>10</v>
      </c>
      <c r="G17" s="6">
        <v>6</v>
      </c>
      <c r="H17" s="127">
        <f t="shared" si="0"/>
        <v>22.5</v>
      </c>
      <c r="I17" s="133">
        <v>0</v>
      </c>
      <c r="J17" s="6">
        <v>11</v>
      </c>
      <c r="K17" s="30">
        <f t="shared" si="1"/>
        <v>11</v>
      </c>
      <c r="L17" s="130">
        <f t="shared" si="2"/>
        <v>33.5</v>
      </c>
      <c r="M17" s="191" t="s">
        <v>398</v>
      </c>
      <c r="N17" s="22"/>
    </row>
    <row r="18" spans="1:14" ht="17.25" customHeight="1">
      <c r="A18" s="77">
        <v>11</v>
      </c>
      <c r="B18" s="145" t="s">
        <v>169</v>
      </c>
      <c r="C18" s="81" t="s">
        <v>38</v>
      </c>
      <c r="D18" s="82" t="s">
        <v>170</v>
      </c>
      <c r="E18" s="43">
        <v>5</v>
      </c>
      <c r="F18" s="6">
        <v>7</v>
      </c>
      <c r="G18" s="6">
        <v>3</v>
      </c>
      <c r="H18" s="127">
        <f t="shared" si="0"/>
        <v>15</v>
      </c>
      <c r="I18" s="133">
        <v>6</v>
      </c>
      <c r="J18" s="6">
        <v>12</v>
      </c>
      <c r="K18" s="30">
        <f t="shared" si="1"/>
        <v>18</v>
      </c>
      <c r="L18" s="130">
        <f t="shared" si="2"/>
        <v>33</v>
      </c>
      <c r="M18" s="191" t="s">
        <v>398</v>
      </c>
      <c r="N18" s="22"/>
    </row>
    <row r="19" spans="1:14" ht="17.25" customHeight="1">
      <c r="A19" s="77">
        <v>12</v>
      </c>
      <c r="B19" s="149" t="s">
        <v>164</v>
      </c>
      <c r="C19" s="81" t="s">
        <v>35</v>
      </c>
      <c r="D19" s="84" t="s">
        <v>375</v>
      </c>
      <c r="E19" s="43">
        <v>7</v>
      </c>
      <c r="F19" s="6">
        <v>8.5</v>
      </c>
      <c r="G19" s="6">
        <v>1</v>
      </c>
      <c r="H19" s="127">
        <f t="shared" si="0"/>
        <v>16.5</v>
      </c>
      <c r="I19" s="133">
        <v>0</v>
      </c>
      <c r="J19" s="56">
        <v>15</v>
      </c>
      <c r="K19" s="30">
        <f t="shared" si="1"/>
        <v>15</v>
      </c>
      <c r="L19" s="130">
        <f t="shared" si="2"/>
        <v>31.5</v>
      </c>
      <c r="M19" s="191" t="s">
        <v>398</v>
      </c>
      <c r="N19" s="22"/>
    </row>
    <row r="20" spans="1:14" ht="15.75" customHeight="1">
      <c r="A20" s="77">
        <v>13</v>
      </c>
      <c r="B20" s="145" t="s">
        <v>143</v>
      </c>
      <c r="C20" s="81" t="s">
        <v>57</v>
      </c>
      <c r="D20" s="82" t="s">
        <v>144</v>
      </c>
      <c r="E20" s="43">
        <v>4.5</v>
      </c>
      <c r="F20" s="6">
        <v>5</v>
      </c>
      <c r="G20" s="6">
        <v>3</v>
      </c>
      <c r="H20" s="127">
        <f t="shared" si="0"/>
        <v>12.5</v>
      </c>
      <c r="I20" s="133">
        <v>3</v>
      </c>
      <c r="J20" s="6">
        <v>16</v>
      </c>
      <c r="K20" s="30">
        <f t="shared" si="1"/>
        <v>19</v>
      </c>
      <c r="L20" s="130">
        <f t="shared" si="2"/>
        <v>31.5</v>
      </c>
      <c r="M20" s="191" t="s">
        <v>398</v>
      </c>
      <c r="N20" s="22"/>
    </row>
    <row r="21" spans="1:14" ht="17.25" customHeight="1">
      <c r="A21" s="77">
        <v>14</v>
      </c>
      <c r="B21" s="146" t="s">
        <v>139</v>
      </c>
      <c r="C21" s="83" t="s">
        <v>23</v>
      </c>
      <c r="D21" s="84" t="s">
        <v>140</v>
      </c>
      <c r="E21" s="43">
        <v>6</v>
      </c>
      <c r="F21" s="6">
        <v>8</v>
      </c>
      <c r="G21" s="6">
        <v>6</v>
      </c>
      <c r="H21" s="127">
        <f t="shared" si="0"/>
        <v>20</v>
      </c>
      <c r="I21" s="133">
        <v>2</v>
      </c>
      <c r="J21" s="6">
        <v>9</v>
      </c>
      <c r="K21" s="30">
        <f t="shared" si="1"/>
        <v>11</v>
      </c>
      <c r="L21" s="130">
        <f t="shared" si="2"/>
        <v>31</v>
      </c>
      <c r="M21" s="191" t="s">
        <v>398</v>
      </c>
      <c r="N21" s="22"/>
    </row>
    <row r="22" spans="1:14" ht="17.25" customHeight="1">
      <c r="A22" s="77">
        <v>15</v>
      </c>
      <c r="B22" s="145" t="s">
        <v>181</v>
      </c>
      <c r="C22" s="83" t="s">
        <v>11</v>
      </c>
      <c r="D22" s="82" t="s">
        <v>378</v>
      </c>
      <c r="E22" s="44">
        <v>5.5</v>
      </c>
      <c r="F22" s="21">
        <v>9</v>
      </c>
      <c r="G22" s="21">
        <v>4</v>
      </c>
      <c r="H22" s="127">
        <f t="shared" si="0"/>
        <v>18.5</v>
      </c>
      <c r="I22" s="152">
        <v>2</v>
      </c>
      <c r="J22" s="21">
        <v>10</v>
      </c>
      <c r="K22" s="30">
        <f t="shared" si="1"/>
        <v>12</v>
      </c>
      <c r="L22" s="130">
        <f t="shared" si="2"/>
        <v>30.5</v>
      </c>
      <c r="M22" s="191" t="s">
        <v>398</v>
      </c>
      <c r="N22" s="22"/>
    </row>
    <row r="23" spans="1:14" ht="17.25" customHeight="1">
      <c r="A23" s="77">
        <v>16</v>
      </c>
      <c r="B23" s="154" t="s">
        <v>129</v>
      </c>
      <c r="C23" s="83" t="s">
        <v>50</v>
      </c>
      <c r="D23" s="82" t="s">
        <v>130</v>
      </c>
      <c r="E23" s="43">
        <v>7.5</v>
      </c>
      <c r="F23" s="6">
        <v>5.5</v>
      </c>
      <c r="G23" s="6">
        <v>5</v>
      </c>
      <c r="H23" s="127">
        <f t="shared" si="0"/>
        <v>18</v>
      </c>
      <c r="I23" s="133">
        <v>0</v>
      </c>
      <c r="J23" s="6">
        <v>12</v>
      </c>
      <c r="K23" s="30">
        <f t="shared" si="1"/>
        <v>12</v>
      </c>
      <c r="L23" s="130">
        <f t="shared" si="2"/>
        <v>30</v>
      </c>
      <c r="M23" s="191" t="s">
        <v>398</v>
      </c>
      <c r="N23" s="22"/>
    </row>
    <row r="24" spans="1:14" ht="15.75" customHeight="1">
      <c r="A24" s="77">
        <v>17</v>
      </c>
      <c r="B24" s="146" t="s">
        <v>171</v>
      </c>
      <c r="C24" s="83" t="s">
        <v>39</v>
      </c>
      <c r="D24" s="84" t="s">
        <v>172</v>
      </c>
      <c r="E24" s="43">
        <v>7.5</v>
      </c>
      <c r="F24" s="6">
        <v>9</v>
      </c>
      <c r="G24" s="6">
        <v>1</v>
      </c>
      <c r="H24" s="127">
        <f t="shared" si="0"/>
        <v>17.5</v>
      </c>
      <c r="I24" s="133">
        <v>2</v>
      </c>
      <c r="J24" s="6">
        <v>10</v>
      </c>
      <c r="K24" s="30">
        <f t="shared" si="1"/>
        <v>12</v>
      </c>
      <c r="L24" s="130">
        <f t="shared" si="2"/>
        <v>29.5</v>
      </c>
      <c r="M24" s="57"/>
      <c r="N24" s="22"/>
    </row>
    <row r="25" spans="1:14" ht="17.25" customHeight="1">
      <c r="A25" s="77">
        <v>18</v>
      </c>
      <c r="B25" s="146" t="s">
        <v>160</v>
      </c>
      <c r="C25" s="83" t="s">
        <v>33</v>
      </c>
      <c r="D25" s="84" t="s">
        <v>161</v>
      </c>
      <c r="E25" s="43">
        <v>5</v>
      </c>
      <c r="F25" s="6">
        <v>8.5</v>
      </c>
      <c r="G25" s="6">
        <v>3</v>
      </c>
      <c r="H25" s="127">
        <f t="shared" si="0"/>
        <v>16.5</v>
      </c>
      <c r="I25" s="133">
        <v>0</v>
      </c>
      <c r="J25" s="6">
        <v>13</v>
      </c>
      <c r="K25" s="30">
        <f t="shared" si="1"/>
        <v>13</v>
      </c>
      <c r="L25" s="130">
        <f t="shared" si="2"/>
        <v>29.5</v>
      </c>
      <c r="N25" s="22"/>
    </row>
    <row r="26" spans="1:14" ht="17.25" customHeight="1">
      <c r="A26" s="77">
        <v>19</v>
      </c>
      <c r="B26" s="145" t="s">
        <v>155</v>
      </c>
      <c r="C26" s="81" t="s">
        <v>30</v>
      </c>
      <c r="D26" s="82" t="s">
        <v>156</v>
      </c>
      <c r="E26" s="43">
        <v>6.5</v>
      </c>
      <c r="F26" s="6">
        <v>8</v>
      </c>
      <c r="G26" s="6">
        <v>4</v>
      </c>
      <c r="H26" s="127">
        <f t="shared" si="0"/>
        <v>18.5</v>
      </c>
      <c r="I26" s="133">
        <v>2</v>
      </c>
      <c r="J26" s="6">
        <v>9</v>
      </c>
      <c r="K26" s="30">
        <f t="shared" si="1"/>
        <v>11</v>
      </c>
      <c r="L26" s="130">
        <f t="shared" si="2"/>
        <v>29.5</v>
      </c>
      <c r="M26" s="57"/>
      <c r="N26" s="22"/>
    </row>
    <row r="27" spans="1:14" ht="17.25" customHeight="1">
      <c r="A27" s="77">
        <v>20</v>
      </c>
      <c r="B27" s="145" t="s">
        <v>147</v>
      </c>
      <c r="C27" s="81" t="s">
        <v>27</v>
      </c>
      <c r="D27" s="82" t="s">
        <v>148</v>
      </c>
      <c r="E27" s="43">
        <v>6</v>
      </c>
      <c r="F27" s="6">
        <v>8.5</v>
      </c>
      <c r="G27" s="6">
        <v>4</v>
      </c>
      <c r="H27" s="127">
        <f t="shared" si="0"/>
        <v>18.5</v>
      </c>
      <c r="I27" s="133">
        <v>2</v>
      </c>
      <c r="J27" s="6">
        <v>9</v>
      </c>
      <c r="K27" s="30">
        <f t="shared" si="1"/>
        <v>11</v>
      </c>
      <c r="L27" s="130">
        <f t="shared" si="2"/>
        <v>29.5</v>
      </c>
      <c r="N27" s="22"/>
    </row>
    <row r="28" spans="1:14" ht="17.25" customHeight="1">
      <c r="A28" s="77">
        <v>21</v>
      </c>
      <c r="B28" s="145" t="s">
        <v>141</v>
      </c>
      <c r="C28" s="81" t="s">
        <v>55</v>
      </c>
      <c r="D28" s="82" t="s">
        <v>142</v>
      </c>
      <c r="E28" s="43">
        <v>5.5</v>
      </c>
      <c r="F28" s="6">
        <v>9</v>
      </c>
      <c r="G28" s="6">
        <v>2</v>
      </c>
      <c r="H28" s="127">
        <f t="shared" si="0"/>
        <v>16.5</v>
      </c>
      <c r="I28" s="133">
        <v>2</v>
      </c>
      <c r="J28" s="6">
        <v>11</v>
      </c>
      <c r="K28" s="30">
        <f t="shared" si="1"/>
        <v>13</v>
      </c>
      <c r="L28" s="130">
        <f t="shared" si="2"/>
        <v>29.5</v>
      </c>
      <c r="N28" s="22"/>
    </row>
    <row r="29" spans="1:14" ht="17.25" customHeight="1">
      <c r="A29" s="77">
        <v>22</v>
      </c>
      <c r="B29" s="145" t="s">
        <v>187</v>
      </c>
      <c r="C29" s="81" t="s">
        <v>19</v>
      </c>
      <c r="D29" s="82" t="s">
        <v>135</v>
      </c>
      <c r="E29" s="43">
        <v>6.5</v>
      </c>
      <c r="F29" s="6">
        <v>8.5</v>
      </c>
      <c r="G29" s="6">
        <v>2</v>
      </c>
      <c r="H29" s="127">
        <f t="shared" si="0"/>
        <v>17</v>
      </c>
      <c r="I29" s="133">
        <v>2</v>
      </c>
      <c r="J29" s="6">
        <v>10</v>
      </c>
      <c r="K29" s="30">
        <f t="shared" si="1"/>
        <v>12</v>
      </c>
      <c r="L29" s="130">
        <f t="shared" si="2"/>
        <v>29</v>
      </c>
      <c r="M29" s="22"/>
      <c r="N29" s="22"/>
    </row>
    <row r="30" spans="1:14" ht="17.25" customHeight="1">
      <c r="A30" s="77">
        <v>23</v>
      </c>
      <c r="B30" s="146" t="s">
        <v>128</v>
      </c>
      <c r="C30" s="83" t="s">
        <v>50</v>
      </c>
      <c r="D30" s="82" t="s">
        <v>374</v>
      </c>
      <c r="E30" s="43">
        <v>5.5</v>
      </c>
      <c r="F30" s="6">
        <v>10.5</v>
      </c>
      <c r="G30" s="6">
        <v>4</v>
      </c>
      <c r="H30" s="127">
        <f t="shared" si="0"/>
        <v>20</v>
      </c>
      <c r="I30" s="133">
        <v>0</v>
      </c>
      <c r="J30" s="6">
        <v>9</v>
      </c>
      <c r="K30" s="30">
        <f t="shared" si="1"/>
        <v>9</v>
      </c>
      <c r="L30" s="130">
        <f t="shared" si="2"/>
        <v>29</v>
      </c>
      <c r="M30" s="57"/>
      <c r="N30" s="22"/>
    </row>
    <row r="31" spans="1:14" ht="17.25" customHeight="1">
      <c r="A31" s="77">
        <v>24</v>
      </c>
      <c r="B31" s="145" t="s">
        <v>158</v>
      </c>
      <c r="C31" s="81" t="s">
        <v>32</v>
      </c>
      <c r="D31" s="115" t="s">
        <v>159</v>
      </c>
      <c r="E31" s="43">
        <v>4</v>
      </c>
      <c r="F31" s="6">
        <v>7</v>
      </c>
      <c r="G31" s="6">
        <v>5</v>
      </c>
      <c r="H31" s="127">
        <f t="shared" si="0"/>
        <v>16</v>
      </c>
      <c r="I31" s="133">
        <v>0</v>
      </c>
      <c r="J31" s="6">
        <v>13</v>
      </c>
      <c r="K31" s="30">
        <f t="shared" si="1"/>
        <v>13</v>
      </c>
      <c r="L31" s="130">
        <f t="shared" si="2"/>
        <v>29</v>
      </c>
      <c r="N31" s="22"/>
    </row>
    <row r="32" spans="1:14" ht="17.25" customHeight="1">
      <c r="A32" s="77">
        <v>25</v>
      </c>
      <c r="B32" s="145" t="s">
        <v>182</v>
      </c>
      <c r="C32" s="83" t="s">
        <v>54</v>
      </c>
      <c r="D32" s="82" t="s">
        <v>117</v>
      </c>
      <c r="E32" s="43">
        <v>3.5</v>
      </c>
      <c r="F32" s="6">
        <v>7</v>
      </c>
      <c r="G32" s="6">
        <v>4</v>
      </c>
      <c r="H32" s="127">
        <f t="shared" si="0"/>
        <v>14.5</v>
      </c>
      <c r="I32" s="133">
        <v>0</v>
      </c>
      <c r="J32" s="6">
        <v>14</v>
      </c>
      <c r="K32" s="30">
        <f t="shared" si="1"/>
        <v>14</v>
      </c>
      <c r="L32" s="130">
        <f t="shared" si="2"/>
        <v>28.5</v>
      </c>
      <c r="M32" s="57"/>
      <c r="N32" s="22"/>
    </row>
    <row r="33" spans="1:14" ht="17.25" customHeight="1">
      <c r="A33" s="77">
        <v>26</v>
      </c>
      <c r="B33" s="145" t="s">
        <v>176</v>
      </c>
      <c r="C33" s="81" t="s">
        <v>42</v>
      </c>
      <c r="D33" s="114" t="s">
        <v>177</v>
      </c>
      <c r="E33" s="43">
        <v>4.5</v>
      </c>
      <c r="F33" s="6">
        <v>7.5</v>
      </c>
      <c r="G33" s="6">
        <v>2</v>
      </c>
      <c r="H33" s="127">
        <f t="shared" si="0"/>
        <v>14</v>
      </c>
      <c r="I33" s="133">
        <v>0</v>
      </c>
      <c r="J33" s="6">
        <v>14</v>
      </c>
      <c r="K33" s="30">
        <f t="shared" si="1"/>
        <v>14</v>
      </c>
      <c r="L33" s="130">
        <f t="shared" si="2"/>
        <v>28</v>
      </c>
      <c r="M33" s="57"/>
      <c r="N33" s="22"/>
    </row>
    <row r="34" spans="1:13" ht="17.25" customHeight="1">
      <c r="A34" s="77">
        <v>27</v>
      </c>
      <c r="B34" s="145" t="s">
        <v>145</v>
      </c>
      <c r="C34" s="81" t="s">
        <v>26</v>
      </c>
      <c r="D34" s="84" t="s">
        <v>146</v>
      </c>
      <c r="E34" s="43">
        <v>4</v>
      </c>
      <c r="F34" s="6">
        <v>6.5</v>
      </c>
      <c r="G34" s="6">
        <v>2</v>
      </c>
      <c r="H34" s="127">
        <f t="shared" si="0"/>
        <v>12.5</v>
      </c>
      <c r="I34" s="133">
        <v>0</v>
      </c>
      <c r="J34" s="6">
        <v>15</v>
      </c>
      <c r="K34" s="30">
        <f t="shared" si="1"/>
        <v>15</v>
      </c>
      <c r="L34" s="130">
        <f t="shared" si="2"/>
        <v>27.5</v>
      </c>
      <c r="M34" s="57"/>
    </row>
    <row r="35" spans="1:13" ht="17.25" customHeight="1">
      <c r="A35" s="77">
        <v>28</v>
      </c>
      <c r="B35" s="145" t="s">
        <v>124</v>
      </c>
      <c r="C35" s="83" t="s">
        <v>10</v>
      </c>
      <c r="D35" s="84" t="s">
        <v>379</v>
      </c>
      <c r="E35" s="43">
        <v>5.5</v>
      </c>
      <c r="F35" s="6">
        <v>6</v>
      </c>
      <c r="G35" s="6">
        <v>5</v>
      </c>
      <c r="H35" s="127">
        <f t="shared" si="0"/>
        <v>16.5</v>
      </c>
      <c r="I35" s="133">
        <v>0</v>
      </c>
      <c r="J35" s="6">
        <v>11</v>
      </c>
      <c r="K35" s="30">
        <f t="shared" si="1"/>
        <v>11</v>
      </c>
      <c r="L35" s="130">
        <f t="shared" si="2"/>
        <v>27.5</v>
      </c>
      <c r="M35" s="57"/>
    </row>
    <row r="36" spans="1:13" s="22" customFormat="1" ht="16.5" customHeight="1">
      <c r="A36" s="77">
        <v>29</v>
      </c>
      <c r="B36" s="145" t="s">
        <v>136</v>
      </c>
      <c r="C36" s="81" t="s">
        <v>20</v>
      </c>
      <c r="D36" s="84" t="s">
        <v>137</v>
      </c>
      <c r="E36" s="43">
        <v>4</v>
      </c>
      <c r="F36" s="6">
        <v>7</v>
      </c>
      <c r="G36" s="6">
        <v>5</v>
      </c>
      <c r="H36" s="127">
        <f t="shared" si="0"/>
        <v>16</v>
      </c>
      <c r="I36" s="133">
        <v>2</v>
      </c>
      <c r="J36" s="6">
        <v>9</v>
      </c>
      <c r="K36" s="30">
        <f t="shared" si="1"/>
        <v>11</v>
      </c>
      <c r="L36" s="130">
        <f t="shared" si="2"/>
        <v>27</v>
      </c>
      <c r="M36" s="57"/>
    </row>
    <row r="37" spans="1:12" ht="16.5" customHeight="1">
      <c r="A37" s="77">
        <v>30</v>
      </c>
      <c r="B37" s="145" t="s">
        <v>186</v>
      </c>
      <c r="C37" s="81" t="s">
        <v>18</v>
      </c>
      <c r="D37" s="82" t="s">
        <v>377</v>
      </c>
      <c r="E37" s="43">
        <v>5.5</v>
      </c>
      <c r="F37" s="6">
        <v>5</v>
      </c>
      <c r="G37" s="6">
        <v>3</v>
      </c>
      <c r="H37" s="127">
        <f t="shared" si="0"/>
        <v>13.5</v>
      </c>
      <c r="I37" s="133">
        <v>0</v>
      </c>
      <c r="J37" s="6">
        <v>13</v>
      </c>
      <c r="K37" s="30">
        <f t="shared" si="1"/>
        <v>13</v>
      </c>
      <c r="L37" s="130">
        <f t="shared" si="2"/>
        <v>26.5</v>
      </c>
    </row>
    <row r="38" spans="1:13" ht="16.5" customHeight="1">
      <c r="A38" s="77">
        <v>31</v>
      </c>
      <c r="B38" s="145" t="s">
        <v>151</v>
      </c>
      <c r="C38" s="81" t="s">
        <v>29</v>
      </c>
      <c r="D38" s="84" t="s">
        <v>152</v>
      </c>
      <c r="E38" s="43">
        <v>6</v>
      </c>
      <c r="F38" s="6">
        <v>6</v>
      </c>
      <c r="G38" s="6">
        <v>4</v>
      </c>
      <c r="H38" s="127">
        <f t="shared" si="0"/>
        <v>16</v>
      </c>
      <c r="I38" s="133">
        <v>0</v>
      </c>
      <c r="J38" s="6">
        <v>10</v>
      </c>
      <c r="K38" s="30">
        <f t="shared" si="1"/>
        <v>10</v>
      </c>
      <c r="L38" s="130">
        <f t="shared" si="2"/>
        <v>26</v>
      </c>
      <c r="M38" s="22"/>
    </row>
    <row r="39" spans="1:12" ht="16.5" customHeight="1">
      <c r="A39" s="77">
        <v>32</v>
      </c>
      <c r="B39" s="145" t="s">
        <v>185</v>
      </c>
      <c r="C39" s="81" t="s">
        <v>41</v>
      </c>
      <c r="D39" s="82" t="s">
        <v>173</v>
      </c>
      <c r="E39" s="43">
        <v>5.5</v>
      </c>
      <c r="F39" s="6">
        <v>6</v>
      </c>
      <c r="G39" s="6">
        <v>4</v>
      </c>
      <c r="H39" s="127">
        <f t="shared" si="0"/>
        <v>15.5</v>
      </c>
      <c r="I39" s="133">
        <v>1</v>
      </c>
      <c r="J39" s="6">
        <v>8</v>
      </c>
      <c r="K39" s="30">
        <f t="shared" si="1"/>
        <v>9</v>
      </c>
      <c r="L39" s="130">
        <f t="shared" si="2"/>
        <v>24.5</v>
      </c>
    </row>
    <row r="40" spans="1:12" ht="16.5" customHeight="1">
      <c r="A40" s="77">
        <v>33</v>
      </c>
      <c r="B40" s="145" t="s">
        <v>174</v>
      </c>
      <c r="C40" s="81" t="s">
        <v>41</v>
      </c>
      <c r="D40" s="82" t="s">
        <v>175</v>
      </c>
      <c r="E40" s="43">
        <v>5</v>
      </c>
      <c r="F40" s="6">
        <v>8.5</v>
      </c>
      <c r="G40" s="6">
        <v>4</v>
      </c>
      <c r="H40" s="127">
        <f t="shared" si="0"/>
        <v>17.5</v>
      </c>
      <c r="I40" s="133">
        <v>0</v>
      </c>
      <c r="J40" s="6">
        <v>7</v>
      </c>
      <c r="K40" s="30">
        <f t="shared" si="1"/>
        <v>7</v>
      </c>
      <c r="L40" s="130">
        <f t="shared" si="2"/>
        <v>24.5</v>
      </c>
    </row>
    <row r="41" spans="1:13" ht="16.5" customHeight="1">
      <c r="A41" s="77">
        <v>34</v>
      </c>
      <c r="B41" s="146" t="s">
        <v>133</v>
      </c>
      <c r="C41" s="83" t="s">
        <v>395</v>
      </c>
      <c r="D41" s="84" t="s">
        <v>134</v>
      </c>
      <c r="E41" s="43">
        <v>4.5</v>
      </c>
      <c r="F41" s="6">
        <v>3</v>
      </c>
      <c r="G41" s="6">
        <v>4</v>
      </c>
      <c r="H41" s="127">
        <f t="shared" si="0"/>
        <v>11.5</v>
      </c>
      <c r="I41" s="133">
        <v>0</v>
      </c>
      <c r="J41" s="6">
        <v>12</v>
      </c>
      <c r="K41" s="30">
        <f t="shared" si="1"/>
        <v>12</v>
      </c>
      <c r="L41" s="130">
        <f t="shared" si="2"/>
        <v>23.5</v>
      </c>
      <c r="M41" s="57"/>
    </row>
    <row r="42" spans="1:12" ht="16.5" customHeight="1">
      <c r="A42" s="77">
        <v>35</v>
      </c>
      <c r="B42" s="146" t="s">
        <v>162</v>
      </c>
      <c r="C42" s="83" t="s">
        <v>34</v>
      </c>
      <c r="D42" s="84" t="s">
        <v>163</v>
      </c>
      <c r="E42" s="43">
        <v>4</v>
      </c>
      <c r="F42" s="6">
        <v>7.5</v>
      </c>
      <c r="G42" s="6">
        <v>3</v>
      </c>
      <c r="H42" s="127">
        <f t="shared" si="0"/>
        <v>14.5</v>
      </c>
      <c r="I42" s="133">
        <v>0</v>
      </c>
      <c r="J42" s="6">
        <v>8</v>
      </c>
      <c r="K42" s="30">
        <f t="shared" si="1"/>
        <v>8</v>
      </c>
      <c r="L42" s="130">
        <f t="shared" si="2"/>
        <v>22.5</v>
      </c>
    </row>
    <row r="43" spans="1:12" ht="16.5" customHeight="1">
      <c r="A43" s="77">
        <v>36</v>
      </c>
      <c r="B43" s="145" t="s">
        <v>149</v>
      </c>
      <c r="C43" s="113" t="s">
        <v>28</v>
      </c>
      <c r="D43" s="125" t="s">
        <v>150</v>
      </c>
      <c r="E43" s="43">
        <v>3</v>
      </c>
      <c r="F43" s="6">
        <v>5.5</v>
      </c>
      <c r="G43" s="6">
        <v>4</v>
      </c>
      <c r="H43" s="127">
        <f t="shared" si="0"/>
        <v>12.5</v>
      </c>
      <c r="I43" s="133">
        <v>0</v>
      </c>
      <c r="J43" s="6">
        <v>9</v>
      </c>
      <c r="K43" s="30">
        <f t="shared" si="1"/>
        <v>9</v>
      </c>
      <c r="L43" s="130">
        <f t="shared" si="2"/>
        <v>21.5</v>
      </c>
    </row>
    <row r="44" spans="1:13" ht="16.5" customHeight="1">
      <c r="A44" s="77">
        <v>37</v>
      </c>
      <c r="B44" s="145" t="s">
        <v>167</v>
      </c>
      <c r="C44" s="81" t="s">
        <v>37</v>
      </c>
      <c r="D44" s="82" t="s">
        <v>168</v>
      </c>
      <c r="E44" s="43">
        <v>4.5</v>
      </c>
      <c r="F44" s="6">
        <v>5</v>
      </c>
      <c r="G44" s="6">
        <v>3</v>
      </c>
      <c r="H44" s="127">
        <f t="shared" si="0"/>
        <v>12.5</v>
      </c>
      <c r="I44" s="133">
        <v>0</v>
      </c>
      <c r="J44" s="6">
        <v>8</v>
      </c>
      <c r="K44" s="30">
        <f t="shared" si="1"/>
        <v>8</v>
      </c>
      <c r="L44" s="130">
        <f t="shared" si="2"/>
        <v>20.5</v>
      </c>
      <c r="M44" s="57"/>
    </row>
    <row r="45" spans="1:13" ht="16.5" customHeight="1" thickBot="1">
      <c r="A45" s="78">
        <v>38</v>
      </c>
      <c r="B45" s="155" t="s">
        <v>165</v>
      </c>
      <c r="C45" s="86" t="s">
        <v>36</v>
      </c>
      <c r="D45" s="87" t="s">
        <v>166</v>
      </c>
      <c r="E45" s="45">
        <v>4.5</v>
      </c>
      <c r="F45" s="24">
        <v>2</v>
      </c>
      <c r="G45" s="24">
        <v>2</v>
      </c>
      <c r="H45" s="128">
        <f t="shared" si="0"/>
        <v>8.5</v>
      </c>
      <c r="I45" s="134">
        <v>0</v>
      </c>
      <c r="J45" s="24">
        <v>11</v>
      </c>
      <c r="K45" s="31">
        <f t="shared" si="1"/>
        <v>11</v>
      </c>
      <c r="L45" s="131">
        <f t="shared" si="2"/>
        <v>19.5</v>
      </c>
      <c r="M45" s="22"/>
    </row>
  </sheetData>
  <sheetProtection/>
  <mergeCells count="4">
    <mergeCell ref="I6:K6"/>
    <mergeCell ref="A6:A7"/>
    <mergeCell ref="E6:H6"/>
    <mergeCell ref="B6:D6"/>
  </mergeCells>
  <printOptions horizontalCentered="1" verticalCentered="1"/>
  <pageMargins left="0.4330708661417323" right="0.15748031496062992" top="0.1968503937007874" bottom="0.1968503937007874" header="0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="154" zoomScaleNormal="154" zoomScaleSheetLayoutView="90" zoomScalePageLayoutView="0" workbookViewId="0" topLeftCell="A7">
      <selection activeCell="M28" sqref="M28"/>
    </sheetView>
  </sheetViews>
  <sheetFormatPr defaultColWidth="9.00390625" defaultRowHeight="16.5" customHeight="1"/>
  <cols>
    <col min="1" max="1" width="3.125" style="3" customWidth="1"/>
    <col min="2" max="2" width="36.00390625" style="2" customWidth="1"/>
    <col min="3" max="3" width="15.875" style="1" customWidth="1"/>
    <col min="4" max="4" width="13.125" style="1" customWidth="1"/>
    <col min="5" max="5" width="5.25390625" style="1" customWidth="1"/>
    <col min="6" max="6" width="4.875" style="1" customWidth="1"/>
    <col min="7" max="7" width="5.00390625" style="1" customWidth="1"/>
    <col min="8" max="8" width="6.625" style="3" customWidth="1"/>
    <col min="9" max="10" width="4.875" style="0" customWidth="1"/>
    <col min="11" max="11" width="6.75390625" style="0" customWidth="1"/>
    <col min="12" max="12" width="8.125" style="0" customWidth="1"/>
    <col min="13" max="13" width="6.75390625" style="0" customWidth="1"/>
  </cols>
  <sheetData>
    <row r="1" spans="1:12" ht="14.25" customHeight="1">
      <c r="A1" s="7"/>
      <c r="B1" s="4"/>
      <c r="C1" s="15"/>
      <c r="D1" s="14" t="s">
        <v>0</v>
      </c>
      <c r="E1" s="14"/>
      <c r="G1" s="16"/>
      <c r="H1" s="17"/>
      <c r="I1" s="13"/>
      <c r="J1" s="4"/>
      <c r="K1" s="11"/>
      <c r="L1" s="9"/>
    </row>
    <row r="2" spans="1:12" ht="15" customHeight="1">
      <c r="A2" s="7"/>
      <c r="B2" s="12"/>
      <c r="C2" s="18"/>
      <c r="D2" s="14" t="s">
        <v>122</v>
      </c>
      <c r="E2" s="14"/>
      <c r="G2" s="15"/>
      <c r="H2" s="15"/>
      <c r="I2" s="13"/>
      <c r="J2" s="5"/>
      <c r="K2" s="11"/>
      <c r="L2" s="9"/>
    </row>
    <row r="3" spans="1:12" ht="15" customHeight="1">
      <c r="A3" s="7"/>
      <c r="B3" s="12"/>
      <c r="C3" s="18"/>
      <c r="D3" s="14" t="s">
        <v>8</v>
      </c>
      <c r="E3" s="14"/>
      <c r="G3" s="15"/>
      <c r="H3" s="15"/>
      <c r="I3" s="13"/>
      <c r="J3" s="5"/>
      <c r="K3" s="11"/>
      <c r="L3" s="9"/>
    </row>
    <row r="4" spans="1:12" ht="13.5" customHeight="1">
      <c r="A4" s="7"/>
      <c r="B4" s="12"/>
      <c r="C4" s="18"/>
      <c r="D4" s="18" t="s">
        <v>74</v>
      </c>
      <c r="E4" s="19"/>
      <c r="G4" s="15"/>
      <c r="H4" s="15"/>
      <c r="I4" s="13"/>
      <c r="J4" s="5"/>
      <c r="K4" s="11"/>
      <c r="L4" s="9"/>
    </row>
    <row r="5" spans="1:12" ht="3.75" customHeight="1" thickBo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3" ht="16.5" customHeight="1">
      <c r="A6" s="179" t="s">
        <v>4</v>
      </c>
      <c r="B6" s="69" t="s">
        <v>5</v>
      </c>
      <c r="C6" s="46"/>
      <c r="D6" s="70"/>
      <c r="E6" s="181" t="s">
        <v>71</v>
      </c>
      <c r="F6" s="182"/>
      <c r="G6" s="182"/>
      <c r="H6" s="183"/>
      <c r="I6" s="178" t="s">
        <v>72</v>
      </c>
      <c r="J6" s="178"/>
      <c r="K6" s="178"/>
      <c r="L6" s="47" t="s">
        <v>73</v>
      </c>
      <c r="M6" s="1"/>
    </row>
    <row r="7" spans="1:13" ht="29.25" customHeight="1" thickBot="1">
      <c r="A7" s="180"/>
      <c r="B7" s="101" t="s">
        <v>3</v>
      </c>
      <c r="C7" s="20" t="s">
        <v>48</v>
      </c>
      <c r="D7" s="102" t="s">
        <v>47</v>
      </c>
      <c r="E7" s="94" t="s">
        <v>75</v>
      </c>
      <c r="F7" s="23" t="s">
        <v>76</v>
      </c>
      <c r="G7" s="23" t="s">
        <v>77</v>
      </c>
      <c r="H7" s="23" t="s">
        <v>1</v>
      </c>
      <c r="I7" s="26">
        <v>1</v>
      </c>
      <c r="J7" s="26">
        <v>2</v>
      </c>
      <c r="K7" s="23" t="s">
        <v>1</v>
      </c>
      <c r="L7" s="52" t="s">
        <v>2</v>
      </c>
      <c r="M7" s="27" t="s">
        <v>78</v>
      </c>
    </row>
    <row r="8" spans="1:16" ht="16.5" customHeight="1">
      <c r="A8" s="49">
        <v>1</v>
      </c>
      <c r="B8" s="153" t="s">
        <v>189</v>
      </c>
      <c r="C8" s="79" t="s">
        <v>9</v>
      </c>
      <c r="D8" s="80" t="s">
        <v>9</v>
      </c>
      <c r="E8" s="58">
        <v>10</v>
      </c>
      <c r="F8" s="59">
        <v>14</v>
      </c>
      <c r="G8" s="59">
        <v>6</v>
      </c>
      <c r="H8" s="103">
        <f aca="true" t="shared" si="0" ref="H8:H49">SUM(E8:G8)</f>
        <v>30</v>
      </c>
      <c r="I8" s="109">
        <v>15</v>
      </c>
      <c r="J8" s="28">
        <v>28</v>
      </c>
      <c r="K8" s="60">
        <f aca="true" t="shared" si="1" ref="K8:K49">SUM(I8:J8)</f>
        <v>43</v>
      </c>
      <c r="L8" s="106">
        <f aca="true" t="shared" si="2" ref="L8:L49">H8+K8</f>
        <v>73</v>
      </c>
      <c r="M8" s="192" t="s">
        <v>396</v>
      </c>
      <c r="N8" s="22"/>
      <c r="O8" s="22"/>
      <c r="P8" s="22"/>
    </row>
    <row r="9" spans="1:16" ht="17.25" customHeight="1">
      <c r="A9" s="50">
        <v>2</v>
      </c>
      <c r="B9" s="145" t="s">
        <v>226</v>
      </c>
      <c r="C9" s="81" t="s">
        <v>37</v>
      </c>
      <c r="D9" s="82" t="s">
        <v>91</v>
      </c>
      <c r="E9" s="64">
        <v>9</v>
      </c>
      <c r="F9" s="62">
        <v>14</v>
      </c>
      <c r="G9" s="62">
        <v>5</v>
      </c>
      <c r="H9" s="104">
        <f t="shared" si="0"/>
        <v>28</v>
      </c>
      <c r="I9" s="110">
        <v>15</v>
      </c>
      <c r="J9" s="40">
        <v>25.5</v>
      </c>
      <c r="K9" s="63">
        <f t="shared" si="1"/>
        <v>40.5</v>
      </c>
      <c r="L9" s="107">
        <f t="shared" si="2"/>
        <v>68.5</v>
      </c>
      <c r="M9" s="193" t="s">
        <v>397</v>
      </c>
      <c r="N9" s="22"/>
      <c r="O9" s="22"/>
      <c r="P9" s="22"/>
    </row>
    <row r="10" spans="1:16" ht="15" customHeight="1">
      <c r="A10" s="50">
        <v>3</v>
      </c>
      <c r="B10" s="147" t="s">
        <v>93</v>
      </c>
      <c r="C10" s="83" t="s">
        <v>14</v>
      </c>
      <c r="D10" s="82" t="s">
        <v>197</v>
      </c>
      <c r="E10" s="64">
        <v>9</v>
      </c>
      <c r="F10" s="62">
        <v>9.5</v>
      </c>
      <c r="G10" s="62">
        <v>5</v>
      </c>
      <c r="H10" s="104">
        <f t="shared" si="0"/>
        <v>23.5</v>
      </c>
      <c r="I10" s="110">
        <v>15</v>
      </c>
      <c r="J10" s="40">
        <v>24</v>
      </c>
      <c r="K10" s="63">
        <f t="shared" si="1"/>
        <v>39</v>
      </c>
      <c r="L10" s="107">
        <f t="shared" si="2"/>
        <v>62.5</v>
      </c>
      <c r="M10" s="193" t="s">
        <v>397</v>
      </c>
      <c r="N10" s="22"/>
      <c r="O10" s="22"/>
      <c r="P10" s="22"/>
    </row>
    <row r="11" spans="1:16" ht="17.25" customHeight="1">
      <c r="A11" s="50">
        <v>4</v>
      </c>
      <c r="B11" s="146" t="s">
        <v>230</v>
      </c>
      <c r="C11" s="83" t="s">
        <v>40</v>
      </c>
      <c r="D11" s="84" t="s">
        <v>231</v>
      </c>
      <c r="E11" s="64">
        <v>8</v>
      </c>
      <c r="F11" s="62">
        <v>13.5</v>
      </c>
      <c r="G11" s="62">
        <v>5</v>
      </c>
      <c r="H11" s="104">
        <f t="shared" si="0"/>
        <v>26.5</v>
      </c>
      <c r="I11" s="110">
        <v>15</v>
      </c>
      <c r="J11" s="40">
        <v>21</v>
      </c>
      <c r="K11" s="63">
        <f t="shared" si="1"/>
        <v>36</v>
      </c>
      <c r="L11" s="107">
        <f t="shared" si="2"/>
        <v>62.5</v>
      </c>
      <c r="M11" s="193" t="s">
        <v>397</v>
      </c>
      <c r="N11" s="22"/>
      <c r="O11" s="22"/>
      <c r="P11" s="22"/>
    </row>
    <row r="12" spans="1:16" ht="17.25" customHeight="1">
      <c r="A12" s="50">
        <v>5</v>
      </c>
      <c r="B12" s="145" t="s">
        <v>120</v>
      </c>
      <c r="C12" s="81" t="s">
        <v>52</v>
      </c>
      <c r="D12" s="82" t="s">
        <v>237</v>
      </c>
      <c r="E12" s="64">
        <v>9</v>
      </c>
      <c r="F12" s="62">
        <v>9</v>
      </c>
      <c r="G12" s="62">
        <v>5</v>
      </c>
      <c r="H12" s="104">
        <f t="shared" si="0"/>
        <v>23</v>
      </c>
      <c r="I12" s="110">
        <v>15</v>
      </c>
      <c r="J12" s="40">
        <v>24</v>
      </c>
      <c r="K12" s="63">
        <f t="shared" si="1"/>
        <v>39</v>
      </c>
      <c r="L12" s="107">
        <f t="shared" si="2"/>
        <v>62</v>
      </c>
      <c r="M12" s="193" t="s">
        <v>397</v>
      </c>
      <c r="N12" s="22"/>
      <c r="O12" s="22"/>
      <c r="P12" s="22"/>
    </row>
    <row r="13" spans="1:16" ht="17.25" customHeight="1">
      <c r="A13" s="50">
        <v>6</v>
      </c>
      <c r="B13" s="148" t="s">
        <v>94</v>
      </c>
      <c r="C13" s="81" t="s">
        <v>9</v>
      </c>
      <c r="D13" s="82" t="s">
        <v>9</v>
      </c>
      <c r="E13" s="64">
        <v>9.5</v>
      </c>
      <c r="F13" s="62">
        <v>13.5</v>
      </c>
      <c r="G13" s="62">
        <v>2</v>
      </c>
      <c r="H13" s="104">
        <f t="shared" si="0"/>
        <v>25</v>
      </c>
      <c r="I13" s="110">
        <v>15</v>
      </c>
      <c r="J13" s="40">
        <v>20</v>
      </c>
      <c r="K13" s="63">
        <f t="shared" si="1"/>
        <v>35</v>
      </c>
      <c r="L13" s="107">
        <f t="shared" si="2"/>
        <v>60</v>
      </c>
      <c r="M13" s="193" t="s">
        <v>397</v>
      </c>
      <c r="N13" s="22"/>
      <c r="O13" s="22"/>
      <c r="P13" s="22"/>
    </row>
    <row r="14" spans="1:16" ht="17.25" customHeight="1">
      <c r="A14" s="50">
        <v>7</v>
      </c>
      <c r="B14" s="146" t="s">
        <v>92</v>
      </c>
      <c r="C14" s="83" t="s">
        <v>10</v>
      </c>
      <c r="D14" s="84" t="s">
        <v>372</v>
      </c>
      <c r="E14" s="61">
        <v>7</v>
      </c>
      <c r="F14" s="40">
        <v>11.5</v>
      </c>
      <c r="G14" s="40">
        <v>5</v>
      </c>
      <c r="H14" s="104">
        <f t="shared" si="0"/>
        <v>23.5</v>
      </c>
      <c r="I14" s="110">
        <v>13</v>
      </c>
      <c r="J14" s="40">
        <v>21</v>
      </c>
      <c r="K14" s="63">
        <f t="shared" si="1"/>
        <v>34</v>
      </c>
      <c r="L14" s="107">
        <f t="shared" si="2"/>
        <v>57.5</v>
      </c>
      <c r="M14" s="194" t="s">
        <v>398</v>
      </c>
      <c r="N14" s="22"/>
      <c r="O14" s="22"/>
      <c r="P14" s="22"/>
    </row>
    <row r="15" spans="1:16" ht="17.25" customHeight="1">
      <c r="A15" s="50">
        <v>8</v>
      </c>
      <c r="B15" s="145" t="s">
        <v>105</v>
      </c>
      <c r="C15" s="81" t="s">
        <v>44</v>
      </c>
      <c r="D15" s="82" t="s">
        <v>359</v>
      </c>
      <c r="E15" s="65">
        <v>9.5</v>
      </c>
      <c r="F15" s="66">
        <v>8</v>
      </c>
      <c r="G15" s="66">
        <v>3</v>
      </c>
      <c r="H15" s="104">
        <f t="shared" si="0"/>
        <v>20.5</v>
      </c>
      <c r="I15" s="110">
        <v>20</v>
      </c>
      <c r="J15" s="40">
        <v>16.5</v>
      </c>
      <c r="K15" s="63">
        <f t="shared" si="1"/>
        <v>36.5</v>
      </c>
      <c r="L15" s="107">
        <f t="shared" si="2"/>
        <v>57</v>
      </c>
      <c r="M15" s="194" t="s">
        <v>398</v>
      </c>
      <c r="N15" s="22"/>
      <c r="O15" s="22"/>
      <c r="P15" s="22"/>
    </row>
    <row r="16" spans="1:16" ht="17.25" customHeight="1">
      <c r="A16" s="50">
        <v>9</v>
      </c>
      <c r="B16" s="147" t="s">
        <v>195</v>
      </c>
      <c r="C16" s="83" t="s">
        <v>13</v>
      </c>
      <c r="D16" s="82" t="s">
        <v>196</v>
      </c>
      <c r="E16" s="64">
        <v>5</v>
      </c>
      <c r="F16" s="62">
        <v>8.5</v>
      </c>
      <c r="G16" s="62">
        <v>7</v>
      </c>
      <c r="H16" s="104">
        <f t="shared" si="0"/>
        <v>20.5</v>
      </c>
      <c r="I16" s="110">
        <v>14</v>
      </c>
      <c r="J16" s="40">
        <v>21</v>
      </c>
      <c r="K16" s="63">
        <f t="shared" si="1"/>
        <v>35</v>
      </c>
      <c r="L16" s="107">
        <f t="shared" si="2"/>
        <v>55.5</v>
      </c>
      <c r="M16" s="194" t="s">
        <v>398</v>
      </c>
      <c r="N16" s="22"/>
      <c r="O16" s="22"/>
      <c r="P16" s="22"/>
    </row>
    <row r="17" spans="1:16" ht="17.25" customHeight="1">
      <c r="A17" s="50">
        <v>10</v>
      </c>
      <c r="B17" s="145" t="s">
        <v>96</v>
      </c>
      <c r="C17" s="81" t="s">
        <v>18</v>
      </c>
      <c r="D17" s="82" t="s">
        <v>201</v>
      </c>
      <c r="E17" s="65">
        <v>6</v>
      </c>
      <c r="F17" s="66">
        <v>12</v>
      </c>
      <c r="G17" s="66">
        <v>6</v>
      </c>
      <c r="H17" s="104">
        <f t="shared" si="0"/>
        <v>24</v>
      </c>
      <c r="I17" s="110">
        <v>9</v>
      </c>
      <c r="J17" s="40">
        <v>22</v>
      </c>
      <c r="K17" s="63">
        <f t="shared" si="1"/>
        <v>31</v>
      </c>
      <c r="L17" s="107">
        <f t="shared" si="2"/>
        <v>55</v>
      </c>
      <c r="M17" s="194" t="s">
        <v>398</v>
      </c>
      <c r="N17" s="22"/>
      <c r="O17" s="22"/>
      <c r="P17" s="22"/>
    </row>
    <row r="18" spans="1:16" ht="17.25" customHeight="1">
      <c r="A18" s="50">
        <v>11</v>
      </c>
      <c r="B18" s="146" t="s">
        <v>208</v>
      </c>
      <c r="C18" s="83" t="s">
        <v>360</v>
      </c>
      <c r="D18" s="84" t="s">
        <v>209</v>
      </c>
      <c r="E18" s="64">
        <v>6.5</v>
      </c>
      <c r="F18" s="62">
        <v>11.5</v>
      </c>
      <c r="G18" s="62">
        <v>3</v>
      </c>
      <c r="H18" s="104">
        <f t="shared" si="0"/>
        <v>21</v>
      </c>
      <c r="I18" s="110">
        <v>15</v>
      </c>
      <c r="J18" s="40">
        <v>18</v>
      </c>
      <c r="K18" s="63">
        <f t="shared" si="1"/>
        <v>33</v>
      </c>
      <c r="L18" s="107">
        <f t="shared" si="2"/>
        <v>54</v>
      </c>
      <c r="M18" s="194" t="s">
        <v>398</v>
      </c>
      <c r="N18" s="22"/>
      <c r="O18" s="22"/>
      <c r="P18" s="22"/>
    </row>
    <row r="19" spans="1:16" ht="17.25" customHeight="1">
      <c r="A19" s="50">
        <v>12</v>
      </c>
      <c r="B19" s="147" t="s">
        <v>198</v>
      </c>
      <c r="C19" s="83" t="s">
        <v>15</v>
      </c>
      <c r="D19" s="114" t="s">
        <v>199</v>
      </c>
      <c r="E19" s="61">
        <v>4.5</v>
      </c>
      <c r="F19" s="40">
        <v>6</v>
      </c>
      <c r="G19" s="40">
        <v>4</v>
      </c>
      <c r="H19" s="104">
        <f t="shared" si="0"/>
        <v>14.5</v>
      </c>
      <c r="I19" s="110">
        <v>15</v>
      </c>
      <c r="J19" s="40">
        <v>24</v>
      </c>
      <c r="K19" s="63">
        <f t="shared" si="1"/>
        <v>39</v>
      </c>
      <c r="L19" s="107">
        <f t="shared" si="2"/>
        <v>53.5</v>
      </c>
      <c r="M19" s="194" t="s">
        <v>398</v>
      </c>
      <c r="N19" s="22"/>
      <c r="O19" s="22"/>
      <c r="P19" s="22"/>
    </row>
    <row r="20" spans="1:16" ht="17.25" customHeight="1">
      <c r="A20" s="50">
        <v>13</v>
      </c>
      <c r="B20" s="145" t="s">
        <v>238</v>
      </c>
      <c r="C20" s="81" t="s">
        <v>52</v>
      </c>
      <c r="D20" s="82" t="s">
        <v>239</v>
      </c>
      <c r="E20" s="64">
        <v>7</v>
      </c>
      <c r="F20" s="62">
        <v>7.5</v>
      </c>
      <c r="G20" s="62">
        <v>5</v>
      </c>
      <c r="H20" s="104">
        <f t="shared" si="0"/>
        <v>19.5</v>
      </c>
      <c r="I20" s="110">
        <v>15</v>
      </c>
      <c r="J20" s="40">
        <v>17.5</v>
      </c>
      <c r="K20" s="63">
        <f t="shared" si="1"/>
        <v>32.5</v>
      </c>
      <c r="L20" s="107">
        <f t="shared" si="2"/>
        <v>52</v>
      </c>
      <c r="M20" s="194" t="s">
        <v>398</v>
      </c>
      <c r="N20" s="22"/>
      <c r="O20" s="22"/>
      <c r="P20" s="22"/>
    </row>
    <row r="21" spans="1:16" ht="17.25" customHeight="1">
      <c r="A21" s="50">
        <v>14</v>
      </c>
      <c r="B21" s="145" t="s">
        <v>213</v>
      </c>
      <c r="C21" s="81" t="s">
        <v>27</v>
      </c>
      <c r="D21" s="82" t="s">
        <v>214</v>
      </c>
      <c r="E21" s="61">
        <v>9</v>
      </c>
      <c r="F21" s="40">
        <v>12</v>
      </c>
      <c r="G21" s="40">
        <v>5</v>
      </c>
      <c r="H21" s="104">
        <f t="shared" si="0"/>
        <v>26</v>
      </c>
      <c r="I21" s="110">
        <v>15</v>
      </c>
      <c r="J21" s="40">
        <v>11</v>
      </c>
      <c r="K21" s="63">
        <f t="shared" si="1"/>
        <v>26</v>
      </c>
      <c r="L21" s="107">
        <f t="shared" si="2"/>
        <v>52</v>
      </c>
      <c r="M21" s="194" t="s">
        <v>398</v>
      </c>
      <c r="N21" s="22"/>
      <c r="O21" s="22"/>
      <c r="P21" s="22"/>
    </row>
    <row r="22" spans="1:16" ht="17.25" customHeight="1">
      <c r="A22" s="50">
        <v>15</v>
      </c>
      <c r="B22" s="162" t="s">
        <v>207</v>
      </c>
      <c r="C22" s="81" t="s">
        <v>87</v>
      </c>
      <c r="D22" s="84" t="s">
        <v>364</v>
      </c>
      <c r="E22" s="64">
        <v>7</v>
      </c>
      <c r="F22" s="62">
        <v>11.5</v>
      </c>
      <c r="G22" s="62">
        <v>3</v>
      </c>
      <c r="H22" s="104">
        <f t="shared" si="0"/>
        <v>21.5</v>
      </c>
      <c r="I22" s="110">
        <v>15</v>
      </c>
      <c r="J22" s="40">
        <v>15</v>
      </c>
      <c r="K22" s="63">
        <f t="shared" si="1"/>
        <v>30</v>
      </c>
      <c r="L22" s="107">
        <f t="shared" si="2"/>
        <v>51.5</v>
      </c>
      <c r="M22" s="194" t="s">
        <v>398</v>
      </c>
      <c r="N22" s="22"/>
      <c r="O22" s="22"/>
      <c r="P22" s="22"/>
    </row>
    <row r="23" spans="1:16" ht="17.25" customHeight="1">
      <c r="A23" s="50">
        <v>16</v>
      </c>
      <c r="B23" s="145" t="s">
        <v>99</v>
      </c>
      <c r="C23" s="81" t="s">
        <v>25</v>
      </c>
      <c r="D23" s="82" t="s">
        <v>212</v>
      </c>
      <c r="E23" s="61">
        <v>7</v>
      </c>
      <c r="F23" s="40">
        <v>10</v>
      </c>
      <c r="G23" s="40">
        <v>5</v>
      </c>
      <c r="H23" s="104">
        <f t="shared" si="0"/>
        <v>22</v>
      </c>
      <c r="I23" s="110">
        <v>13</v>
      </c>
      <c r="J23" s="40">
        <v>15.5</v>
      </c>
      <c r="K23" s="63">
        <f t="shared" si="1"/>
        <v>28.5</v>
      </c>
      <c r="L23" s="107">
        <f t="shared" si="2"/>
        <v>50.5</v>
      </c>
      <c r="M23" s="194" t="s">
        <v>398</v>
      </c>
      <c r="N23" s="22"/>
      <c r="O23" s="22"/>
      <c r="P23" s="22"/>
    </row>
    <row r="24" spans="1:16" ht="17.25" customHeight="1">
      <c r="A24" s="50">
        <v>17</v>
      </c>
      <c r="B24" s="145" t="s">
        <v>102</v>
      </c>
      <c r="C24" s="83" t="s">
        <v>35</v>
      </c>
      <c r="D24" s="84" t="s">
        <v>373</v>
      </c>
      <c r="E24" s="61">
        <v>7.5</v>
      </c>
      <c r="F24" s="40">
        <v>11.5</v>
      </c>
      <c r="G24" s="40">
        <v>3</v>
      </c>
      <c r="H24" s="104">
        <f t="shared" si="0"/>
        <v>22</v>
      </c>
      <c r="I24" s="110">
        <v>15</v>
      </c>
      <c r="J24" s="40">
        <v>13</v>
      </c>
      <c r="K24" s="63">
        <f t="shared" si="1"/>
        <v>28</v>
      </c>
      <c r="L24" s="107">
        <f t="shared" si="2"/>
        <v>50</v>
      </c>
      <c r="M24" s="194" t="s">
        <v>398</v>
      </c>
      <c r="N24" s="22"/>
      <c r="O24" s="22"/>
      <c r="P24" s="22"/>
    </row>
    <row r="25" spans="1:16" ht="17.25" customHeight="1">
      <c r="A25" s="50">
        <v>18</v>
      </c>
      <c r="B25" s="146" t="s">
        <v>222</v>
      </c>
      <c r="C25" s="81" t="s">
        <v>35</v>
      </c>
      <c r="D25" s="112" t="s">
        <v>223</v>
      </c>
      <c r="E25" s="64">
        <v>7</v>
      </c>
      <c r="F25" s="62">
        <v>9</v>
      </c>
      <c r="G25" s="62">
        <v>2</v>
      </c>
      <c r="H25" s="104">
        <f t="shared" si="0"/>
        <v>18</v>
      </c>
      <c r="I25" s="110">
        <v>15</v>
      </c>
      <c r="J25" s="40">
        <v>16</v>
      </c>
      <c r="K25" s="63">
        <f t="shared" si="1"/>
        <v>31</v>
      </c>
      <c r="L25" s="107">
        <f t="shared" si="2"/>
        <v>49</v>
      </c>
      <c r="M25" s="194" t="s">
        <v>398</v>
      </c>
      <c r="N25" s="22"/>
      <c r="O25" s="22"/>
      <c r="P25" s="22"/>
    </row>
    <row r="26" spans="1:16" ht="17.25" customHeight="1">
      <c r="A26" s="50">
        <v>19</v>
      </c>
      <c r="B26" s="145" t="s">
        <v>188</v>
      </c>
      <c r="C26" s="81" t="s">
        <v>9</v>
      </c>
      <c r="D26" s="82" t="s">
        <v>9</v>
      </c>
      <c r="E26" s="64">
        <v>7.5</v>
      </c>
      <c r="F26" s="62">
        <v>7.5</v>
      </c>
      <c r="G26" s="62">
        <v>2</v>
      </c>
      <c r="H26" s="104">
        <f t="shared" si="0"/>
        <v>17</v>
      </c>
      <c r="I26" s="110">
        <v>15</v>
      </c>
      <c r="J26" s="40">
        <v>17</v>
      </c>
      <c r="K26" s="63">
        <f t="shared" si="1"/>
        <v>32</v>
      </c>
      <c r="L26" s="107">
        <f t="shared" si="2"/>
        <v>49</v>
      </c>
      <c r="M26" s="194" t="s">
        <v>398</v>
      </c>
      <c r="N26" s="22"/>
      <c r="O26" s="22"/>
      <c r="P26" s="22"/>
    </row>
    <row r="27" spans="1:16" ht="17.25" customHeight="1">
      <c r="A27" s="50">
        <v>20</v>
      </c>
      <c r="B27" s="145" t="s">
        <v>193</v>
      </c>
      <c r="C27" s="83" t="s">
        <v>69</v>
      </c>
      <c r="D27" s="82" t="s">
        <v>194</v>
      </c>
      <c r="E27" s="61">
        <v>5</v>
      </c>
      <c r="F27" s="40">
        <v>10.5</v>
      </c>
      <c r="G27" s="40">
        <v>1</v>
      </c>
      <c r="H27" s="104">
        <f t="shared" si="0"/>
        <v>16.5</v>
      </c>
      <c r="I27" s="110">
        <v>15</v>
      </c>
      <c r="J27" s="40">
        <v>16.5</v>
      </c>
      <c r="K27" s="63">
        <f t="shared" si="1"/>
        <v>31.5</v>
      </c>
      <c r="L27" s="107">
        <f t="shared" si="2"/>
        <v>48</v>
      </c>
      <c r="M27" s="194" t="s">
        <v>398</v>
      </c>
      <c r="N27" s="22"/>
      <c r="O27" s="22"/>
      <c r="P27" s="22"/>
    </row>
    <row r="28" spans="1:13" ht="17.25" customHeight="1">
      <c r="A28" s="50">
        <v>21</v>
      </c>
      <c r="B28" s="145" t="s">
        <v>100</v>
      </c>
      <c r="C28" s="81" t="s">
        <v>29</v>
      </c>
      <c r="D28" s="82" t="s">
        <v>394</v>
      </c>
      <c r="E28" s="61">
        <v>6</v>
      </c>
      <c r="F28" s="40">
        <v>7</v>
      </c>
      <c r="G28" s="40">
        <v>2</v>
      </c>
      <c r="H28" s="104">
        <f t="shared" si="0"/>
        <v>15</v>
      </c>
      <c r="I28" s="110">
        <v>13</v>
      </c>
      <c r="J28" s="40">
        <v>19.5</v>
      </c>
      <c r="K28" s="63">
        <f t="shared" si="1"/>
        <v>32.5</v>
      </c>
      <c r="L28" s="107">
        <f t="shared" si="2"/>
        <v>47.5</v>
      </c>
      <c r="M28" s="194" t="s">
        <v>398</v>
      </c>
    </row>
    <row r="29" spans="1:13" ht="17.25" customHeight="1">
      <c r="A29" s="50">
        <v>22</v>
      </c>
      <c r="B29" s="145" t="s">
        <v>210</v>
      </c>
      <c r="C29" s="81" t="s">
        <v>24</v>
      </c>
      <c r="D29" s="82" t="s">
        <v>211</v>
      </c>
      <c r="E29" s="61">
        <v>4</v>
      </c>
      <c r="F29" s="40">
        <v>7</v>
      </c>
      <c r="G29" s="40">
        <v>4</v>
      </c>
      <c r="H29" s="104">
        <f t="shared" si="0"/>
        <v>15</v>
      </c>
      <c r="I29" s="110">
        <v>9</v>
      </c>
      <c r="J29" s="40">
        <v>23</v>
      </c>
      <c r="K29" s="63">
        <f t="shared" si="1"/>
        <v>32</v>
      </c>
      <c r="L29" s="107">
        <f t="shared" si="2"/>
        <v>47</v>
      </c>
      <c r="M29" s="57"/>
    </row>
    <row r="30" spans="1:12" ht="17.25" customHeight="1">
      <c r="A30" s="50">
        <v>23</v>
      </c>
      <c r="B30" s="163" t="s">
        <v>304</v>
      </c>
      <c r="C30" s="81" t="s">
        <v>26</v>
      </c>
      <c r="D30" s="82" t="s">
        <v>121</v>
      </c>
      <c r="E30" s="65">
        <v>6.5</v>
      </c>
      <c r="F30" s="66">
        <v>8</v>
      </c>
      <c r="G30" s="66">
        <v>3</v>
      </c>
      <c r="H30" s="104">
        <f t="shared" si="0"/>
        <v>17.5</v>
      </c>
      <c r="I30" s="110">
        <v>15</v>
      </c>
      <c r="J30" s="40">
        <v>14</v>
      </c>
      <c r="K30" s="63">
        <f t="shared" si="1"/>
        <v>29</v>
      </c>
      <c r="L30" s="107">
        <f t="shared" si="2"/>
        <v>46.5</v>
      </c>
    </row>
    <row r="31" spans="1:12" ht="17.25" customHeight="1">
      <c r="A31" s="50">
        <v>24</v>
      </c>
      <c r="B31" s="146" t="s">
        <v>224</v>
      </c>
      <c r="C31" s="83" t="s">
        <v>36</v>
      </c>
      <c r="D31" s="84" t="s">
        <v>225</v>
      </c>
      <c r="E31" s="61">
        <v>5.5</v>
      </c>
      <c r="F31" s="40">
        <v>9</v>
      </c>
      <c r="G31" s="40">
        <v>3</v>
      </c>
      <c r="H31" s="104">
        <f t="shared" si="0"/>
        <v>17.5</v>
      </c>
      <c r="I31" s="110">
        <v>13</v>
      </c>
      <c r="J31" s="40">
        <v>15</v>
      </c>
      <c r="K31" s="63">
        <f t="shared" si="1"/>
        <v>28</v>
      </c>
      <c r="L31" s="107">
        <f t="shared" si="2"/>
        <v>45.5</v>
      </c>
    </row>
    <row r="32" spans="1:12" ht="17.25" customHeight="1">
      <c r="A32" s="50">
        <v>25</v>
      </c>
      <c r="B32" s="145" t="s">
        <v>218</v>
      </c>
      <c r="C32" s="81" t="s">
        <v>110</v>
      </c>
      <c r="D32" s="82" t="s">
        <v>240</v>
      </c>
      <c r="E32" s="64">
        <v>6.5</v>
      </c>
      <c r="F32" s="62">
        <v>8.5</v>
      </c>
      <c r="G32" s="62">
        <v>4</v>
      </c>
      <c r="H32" s="104">
        <f t="shared" si="0"/>
        <v>19</v>
      </c>
      <c r="I32" s="110">
        <v>11</v>
      </c>
      <c r="J32" s="40">
        <v>14</v>
      </c>
      <c r="K32" s="63">
        <f t="shared" si="1"/>
        <v>25</v>
      </c>
      <c r="L32" s="107">
        <f t="shared" si="2"/>
        <v>44</v>
      </c>
    </row>
    <row r="33" spans="1:13" ht="17.25" customHeight="1">
      <c r="A33" s="50">
        <v>26</v>
      </c>
      <c r="B33" s="145" t="s">
        <v>190</v>
      </c>
      <c r="C33" s="83" t="s">
        <v>49</v>
      </c>
      <c r="D33" s="82" t="s">
        <v>191</v>
      </c>
      <c r="E33" s="64">
        <v>5.5</v>
      </c>
      <c r="F33" s="62">
        <v>7.5</v>
      </c>
      <c r="G33" s="62">
        <v>3</v>
      </c>
      <c r="H33" s="104">
        <f t="shared" si="0"/>
        <v>16</v>
      </c>
      <c r="I33" s="110">
        <v>13</v>
      </c>
      <c r="J33" s="40">
        <v>15</v>
      </c>
      <c r="K33" s="63">
        <f t="shared" si="1"/>
        <v>28</v>
      </c>
      <c r="L33" s="107">
        <f t="shared" si="2"/>
        <v>44</v>
      </c>
      <c r="M33" s="57"/>
    </row>
    <row r="34" spans="1:12" ht="17.25" customHeight="1">
      <c r="A34" s="50">
        <v>27</v>
      </c>
      <c r="B34" s="145" t="s">
        <v>216</v>
      </c>
      <c r="C34" s="81" t="s">
        <v>29</v>
      </c>
      <c r="D34" s="82" t="s">
        <v>217</v>
      </c>
      <c r="E34" s="61">
        <v>6.5</v>
      </c>
      <c r="F34" s="40">
        <v>8</v>
      </c>
      <c r="G34" s="40">
        <v>3</v>
      </c>
      <c r="H34" s="104">
        <f t="shared" si="0"/>
        <v>17.5</v>
      </c>
      <c r="I34" s="110">
        <v>5</v>
      </c>
      <c r="J34" s="40">
        <v>19.5</v>
      </c>
      <c r="K34" s="63">
        <f t="shared" si="1"/>
        <v>24.5</v>
      </c>
      <c r="L34" s="107">
        <f t="shared" si="2"/>
        <v>42</v>
      </c>
    </row>
    <row r="35" spans="1:12" ht="16.5" customHeight="1">
      <c r="A35" s="50">
        <v>28</v>
      </c>
      <c r="B35" s="146" t="s">
        <v>220</v>
      </c>
      <c r="C35" s="83" t="s">
        <v>34</v>
      </c>
      <c r="D35" s="84" t="s">
        <v>221</v>
      </c>
      <c r="E35" s="65">
        <v>6</v>
      </c>
      <c r="F35" s="66">
        <v>10.5</v>
      </c>
      <c r="G35" s="66">
        <v>4</v>
      </c>
      <c r="H35" s="104">
        <f t="shared" si="0"/>
        <v>20.5</v>
      </c>
      <c r="I35" s="110">
        <v>13</v>
      </c>
      <c r="J35" s="40">
        <v>6.5</v>
      </c>
      <c r="K35" s="63">
        <f t="shared" si="1"/>
        <v>19.5</v>
      </c>
      <c r="L35" s="107">
        <f t="shared" si="2"/>
        <v>40</v>
      </c>
    </row>
    <row r="36" spans="1:13" ht="15.75" customHeight="1">
      <c r="A36" s="50">
        <v>29</v>
      </c>
      <c r="B36" s="145" t="s">
        <v>235</v>
      </c>
      <c r="C36" s="81" t="s">
        <v>43</v>
      </c>
      <c r="D36" s="82" t="s">
        <v>236</v>
      </c>
      <c r="E36" s="64">
        <v>4</v>
      </c>
      <c r="F36" s="62">
        <v>4</v>
      </c>
      <c r="G36" s="62">
        <v>2</v>
      </c>
      <c r="H36" s="104">
        <f t="shared" si="0"/>
        <v>10</v>
      </c>
      <c r="I36" s="110">
        <v>15</v>
      </c>
      <c r="J36" s="40">
        <v>15</v>
      </c>
      <c r="K36" s="63">
        <f t="shared" si="1"/>
        <v>30</v>
      </c>
      <c r="L36" s="107">
        <f t="shared" si="2"/>
        <v>40</v>
      </c>
      <c r="M36" s="22"/>
    </row>
    <row r="37" spans="1:13" ht="16.5" customHeight="1">
      <c r="A37" s="50">
        <v>30</v>
      </c>
      <c r="B37" s="146" t="s">
        <v>95</v>
      </c>
      <c r="C37" s="81" t="s">
        <v>17</v>
      </c>
      <c r="D37" s="82" t="s">
        <v>200</v>
      </c>
      <c r="E37" s="64">
        <v>6.5</v>
      </c>
      <c r="F37" s="62">
        <v>7.5</v>
      </c>
      <c r="G37" s="62">
        <v>3</v>
      </c>
      <c r="H37" s="104">
        <f t="shared" si="0"/>
        <v>17</v>
      </c>
      <c r="I37" s="110">
        <v>12</v>
      </c>
      <c r="J37" s="40">
        <v>10.5</v>
      </c>
      <c r="K37" s="63">
        <f t="shared" si="1"/>
        <v>22.5</v>
      </c>
      <c r="L37" s="107">
        <f t="shared" si="2"/>
        <v>39.5</v>
      </c>
      <c r="M37" s="57"/>
    </row>
    <row r="38" spans="1:13" ht="16.5" customHeight="1">
      <c r="A38" s="50">
        <v>31</v>
      </c>
      <c r="B38" s="145" t="s">
        <v>242</v>
      </c>
      <c r="C38" s="83" t="s">
        <v>69</v>
      </c>
      <c r="D38" s="82" t="s">
        <v>192</v>
      </c>
      <c r="E38" s="61">
        <v>5.5</v>
      </c>
      <c r="F38" s="40">
        <v>3</v>
      </c>
      <c r="G38" s="40">
        <v>2</v>
      </c>
      <c r="H38" s="104">
        <f t="shared" si="0"/>
        <v>10.5</v>
      </c>
      <c r="I38" s="110">
        <v>15</v>
      </c>
      <c r="J38" s="40">
        <v>14</v>
      </c>
      <c r="K38" s="63">
        <f t="shared" si="1"/>
        <v>29</v>
      </c>
      <c r="L38" s="107">
        <f t="shared" si="2"/>
        <v>39.5</v>
      </c>
      <c r="M38" s="22"/>
    </row>
    <row r="39" spans="1:13" ht="16.5" customHeight="1">
      <c r="A39" s="50">
        <v>32</v>
      </c>
      <c r="B39" s="146" t="s">
        <v>228</v>
      </c>
      <c r="C39" s="83" t="s">
        <v>40</v>
      </c>
      <c r="D39" s="84" t="s">
        <v>172</v>
      </c>
      <c r="E39" s="65">
        <v>7.5</v>
      </c>
      <c r="F39" s="66">
        <v>11</v>
      </c>
      <c r="G39" s="66">
        <v>4</v>
      </c>
      <c r="H39" s="104">
        <f t="shared" si="0"/>
        <v>22.5</v>
      </c>
      <c r="I39" s="110">
        <v>12</v>
      </c>
      <c r="J39" s="40">
        <v>5</v>
      </c>
      <c r="K39" s="63">
        <f t="shared" si="1"/>
        <v>17</v>
      </c>
      <c r="L39" s="107">
        <f t="shared" si="2"/>
        <v>39.5</v>
      </c>
      <c r="M39" s="57"/>
    </row>
    <row r="40" spans="1:13" ht="16.5" customHeight="1">
      <c r="A40" s="50">
        <v>33</v>
      </c>
      <c r="B40" s="146" t="s">
        <v>232</v>
      </c>
      <c r="C40" s="83" t="s">
        <v>233</v>
      </c>
      <c r="D40" s="82" t="s">
        <v>234</v>
      </c>
      <c r="E40" s="65">
        <v>7</v>
      </c>
      <c r="F40" s="66">
        <v>8.5</v>
      </c>
      <c r="G40" s="66">
        <v>5</v>
      </c>
      <c r="H40" s="104">
        <f t="shared" si="0"/>
        <v>20.5</v>
      </c>
      <c r="I40" s="110">
        <v>14</v>
      </c>
      <c r="J40" s="40">
        <v>4</v>
      </c>
      <c r="K40" s="63">
        <f t="shared" si="1"/>
        <v>18</v>
      </c>
      <c r="L40" s="107">
        <f t="shared" si="2"/>
        <v>38.5</v>
      </c>
      <c r="M40" s="57"/>
    </row>
    <row r="41" spans="1:13" ht="16.5" customHeight="1">
      <c r="A41" s="50">
        <v>34</v>
      </c>
      <c r="B41" s="146" t="s">
        <v>103</v>
      </c>
      <c r="C41" s="83" t="s">
        <v>40</v>
      </c>
      <c r="D41" s="84" t="s">
        <v>229</v>
      </c>
      <c r="E41" s="65">
        <v>7</v>
      </c>
      <c r="F41" s="66">
        <v>7.5</v>
      </c>
      <c r="G41" s="66">
        <v>4</v>
      </c>
      <c r="H41" s="104">
        <f t="shared" si="0"/>
        <v>18.5</v>
      </c>
      <c r="I41" s="110">
        <v>10</v>
      </c>
      <c r="J41" s="40">
        <v>8</v>
      </c>
      <c r="K41" s="63">
        <f t="shared" si="1"/>
        <v>18</v>
      </c>
      <c r="L41" s="107">
        <f t="shared" si="2"/>
        <v>36.5</v>
      </c>
      <c r="M41" s="57"/>
    </row>
    <row r="42" spans="1:13" ht="18" customHeight="1">
      <c r="A42" s="50">
        <v>35</v>
      </c>
      <c r="B42" s="145" t="s">
        <v>101</v>
      </c>
      <c r="C42" s="81" t="s">
        <v>32</v>
      </c>
      <c r="D42" s="115" t="s">
        <v>53</v>
      </c>
      <c r="E42" s="61">
        <v>2.5</v>
      </c>
      <c r="F42" s="40">
        <v>4.5</v>
      </c>
      <c r="G42" s="40">
        <v>3</v>
      </c>
      <c r="H42" s="104">
        <f t="shared" si="0"/>
        <v>10</v>
      </c>
      <c r="I42" s="110">
        <v>15</v>
      </c>
      <c r="J42" s="40">
        <v>11</v>
      </c>
      <c r="K42" s="63">
        <f t="shared" si="1"/>
        <v>26</v>
      </c>
      <c r="L42" s="107">
        <f t="shared" si="2"/>
        <v>36</v>
      </c>
      <c r="M42" s="22"/>
    </row>
    <row r="43" spans="1:12" ht="16.5" customHeight="1">
      <c r="A43" s="50">
        <v>36</v>
      </c>
      <c r="B43" s="145" t="s">
        <v>241</v>
      </c>
      <c r="C43" s="83" t="s">
        <v>31</v>
      </c>
      <c r="D43" s="82" t="s">
        <v>219</v>
      </c>
      <c r="E43" s="64">
        <v>6</v>
      </c>
      <c r="F43" s="62">
        <v>5.5</v>
      </c>
      <c r="G43" s="62">
        <v>2</v>
      </c>
      <c r="H43" s="104">
        <f t="shared" si="0"/>
        <v>13.5</v>
      </c>
      <c r="I43" s="110">
        <v>11</v>
      </c>
      <c r="J43" s="40">
        <v>9.5</v>
      </c>
      <c r="K43" s="63">
        <f t="shared" si="1"/>
        <v>20.5</v>
      </c>
      <c r="L43" s="107">
        <f t="shared" si="2"/>
        <v>34</v>
      </c>
    </row>
    <row r="44" spans="1:12" ht="16.5" customHeight="1">
      <c r="A44" s="50">
        <v>37</v>
      </c>
      <c r="B44" s="148" t="s">
        <v>202</v>
      </c>
      <c r="C44" s="81" t="s">
        <v>19</v>
      </c>
      <c r="D44" s="82" t="s">
        <v>203</v>
      </c>
      <c r="E44" s="61">
        <v>5</v>
      </c>
      <c r="F44" s="40">
        <v>6</v>
      </c>
      <c r="G44" s="40">
        <v>3</v>
      </c>
      <c r="H44" s="104">
        <f t="shared" si="0"/>
        <v>14</v>
      </c>
      <c r="I44" s="110">
        <v>9</v>
      </c>
      <c r="J44" s="40">
        <v>10</v>
      </c>
      <c r="K44" s="63">
        <f t="shared" si="1"/>
        <v>19</v>
      </c>
      <c r="L44" s="107">
        <f t="shared" si="2"/>
        <v>33</v>
      </c>
    </row>
    <row r="45" spans="1:12" ht="16.5" customHeight="1">
      <c r="A45" s="50">
        <v>38</v>
      </c>
      <c r="B45" s="148" t="s">
        <v>204</v>
      </c>
      <c r="C45" s="81" t="s">
        <v>22</v>
      </c>
      <c r="D45" s="82" t="s">
        <v>205</v>
      </c>
      <c r="E45" s="61">
        <v>6</v>
      </c>
      <c r="F45" s="40">
        <v>7.5</v>
      </c>
      <c r="G45" s="40">
        <v>2</v>
      </c>
      <c r="H45" s="104">
        <f t="shared" si="0"/>
        <v>15.5</v>
      </c>
      <c r="I45" s="110">
        <v>12</v>
      </c>
      <c r="J45" s="40">
        <v>5.5</v>
      </c>
      <c r="K45" s="63">
        <f t="shared" si="1"/>
        <v>17.5</v>
      </c>
      <c r="L45" s="107">
        <f t="shared" si="2"/>
        <v>33</v>
      </c>
    </row>
    <row r="46" spans="1:12" ht="16.5" customHeight="1">
      <c r="A46" s="50">
        <v>39</v>
      </c>
      <c r="B46" s="145" t="s">
        <v>104</v>
      </c>
      <c r="C46" s="81" t="s">
        <v>42</v>
      </c>
      <c r="D46" s="82" t="s">
        <v>371</v>
      </c>
      <c r="E46" s="61">
        <v>6</v>
      </c>
      <c r="F46" s="40">
        <v>6</v>
      </c>
      <c r="G46" s="40">
        <v>4</v>
      </c>
      <c r="H46" s="104">
        <f t="shared" si="0"/>
        <v>16</v>
      </c>
      <c r="I46" s="110">
        <v>11</v>
      </c>
      <c r="J46" s="40">
        <v>4.5</v>
      </c>
      <c r="K46" s="63">
        <f t="shared" si="1"/>
        <v>15.5</v>
      </c>
      <c r="L46" s="107">
        <f t="shared" si="2"/>
        <v>31.5</v>
      </c>
    </row>
    <row r="47" spans="1:12" ht="16.5" customHeight="1">
      <c r="A47" s="50">
        <v>40</v>
      </c>
      <c r="B47" s="145" t="s">
        <v>227</v>
      </c>
      <c r="C47" s="81" t="s">
        <v>38</v>
      </c>
      <c r="D47" s="82" t="s">
        <v>393</v>
      </c>
      <c r="E47" s="65">
        <v>6.5</v>
      </c>
      <c r="F47" s="66">
        <v>3</v>
      </c>
      <c r="G47" s="66">
        <v>2</v>
      </c>
      <c r="H47" s="104">
        <f t="shared" si="0"/>
        <v>11.5</v>
      </c>
      <c r="I47" s="110">
        <v>10</v>
      </c>
      <c r="J47" s="40">
        <v>8</v>
      </c>
      <c r="K47" s="63">
        <f t="shared" si="1"/>
        <v>18</v>
      </c>
      <c r="L47" s="107">
        <f t="shared" si="2"/>
        <v>29.5</v>
      </c>
    </row>
    <row r="48" spans="1:12" ht="16.5" customHeight="1">
      <c r="A48" s="50">
        <v>41</v>
      </c>
      <c r="B48" s="145" t="s">
        <v>98</v>
      </c>
      <c r="C48" s="81" t="s">
        <v>20</v>
      </c>
      <c r="D48" s="82" t="s">
        <v>206</v>
      </c>
      <c r="E48" s="64">
        <v>7.5</v>
      </c>
      <c r="F48" s="62">
        <v>8.5</v>
      </c>
      <c r="G48" s="62">
        <v>5</v>
      </c>
      <c r="H48" s="104">
        <f t="shared" si="0"/>
        <v>21</v>
      </c>
      <c r="I48" s="110">
        <v>3</v>
      </c>
      <c r="J48" s="40">
        <v>4.5</v>
      </c>
      <c r="K48" s="63">
        <f t="shared" si="1"/>
        <v>7.5</v>
      </c>
      <c r="L48" s="107">
        <f t="shared" si="2"/>
        <v>28.5</v>
      </c>
    </row>
    <row r="49" spans="1:12" ht="16.5" customHeight="1" thickBot="1">
      <c r="A49" s="68">
        <v>42</v>
      </c>
      <c r="B49" s="164" t="s">
        <v>215</v>
      </c>
      <c r="C49" s="86" t="s">
        <v>28</v>
      </c>
      <c r="D49" s="117" t="s">
        <v>118</v>
      </c>
      <c r="E49" s="160">
        <v>4.5</v>
      </c>
      <c r="F49" s="161">
        <v>9</v>
      </c>
      <c r="G49" s="161">
        <v>4</v>
      </c>
      <c r="H49" s="105">
        <f t="shared" si="0"/>
        <v>17.5</v>
      </c>
      <c r="I49" s="111">
        <v>7</v>
      </c>
      <c r="J49" s="41">
        <v>1.5</v>
      </c>
      <c r="K49" s="67">
        <f t="shared" si="1"/>
        <v>8.5</v>
      </c>
      <c r="L49" s="108">
        <f t="shared" si="2"/>
        <v>26</v>
      </c>
    </row>
  </sheetData>
  <sheetProtection/>
  <mergeCells count="3">
    <mergeCell ref="I6:K6"/>
    <mergeCell ref="A6:A7"/>
    <mergeCell ref="E6:H6"/>
  </mergeCells>
  <printOptions horizontalCentered="1" verticalCentered="1"/>
  <pageMargins left="0.4330708661417323" right="0.15748031496062992" top="0.1968503937007874" bottom="0.1968503937007874" header="0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154" zoomScaleNormal="154" zoomScaleSheetLayoutView="90" zoomScalePageLayoutView="0" workbookViewId="0" topLeftCell="A7">
      <selection activeCell="M32" sqref="M32"/>
    </sheetView>
  </sheetViews>
  <sheetFormatPr defaultColWidth="9.00390625" defaultRowHeight="16.5" customHeight="1"/>
  <cols>
    <col min="1" max="1" width="3.00390625" style="3" customWidth="1"/>
    <col min="2" max="2" width="37.25390625" style="2" customWidth="1"/>
    <col min="3" max="3" width="15.625" style="1" customWidth="1"/>
    <col min="4" max="4" width="14.75390625" style="1" customWidth="1"/>
    <col min="5" max="5" width="4.00390625" style="1" customWidth="1"/>
    <col min="6" max="6" width="4.75390625" style="1" customWidth="1"/>
    <col min="7" max="7" width="5.25390625" style="1" customWidth="1"/>
    <col min="8" max="8" width="6.00390625" style="3" customWidth="1"/>
    <col min="9" max="9" width="4.625" style="0" customWidth="1"/>
    <col min="10" max="10" width="4.875" style="0" customWidth="1"/>
    <col min="11" max="11" width="7.00390625" style="0" customWidth="1"/>
    <col min="12" max="12" width="7.75390625" style="0" customWidth="1"/>
    <col min="13" max="13" width="6.00390625" style="0" customWidth="1"/>
  </cols>
  <sheetData>
    <row r="1" spans="1:12" ht="16.5" customHeight="1">
      <c r="A1" s="7"/>
      <c r="B1" s="4"/>
      <c r="C1" s="15"/>
      <c r="D1" s="14" t="s">
        <v>0</v>
      </c>
      <c r="E1" s="14"/>
      <c r="G1" s="16"/>
      <c r="H1" s="17"/>
      <c r="I1" s="13"/>
      <c r="J1" s="4"/>
      <c r="K1" s="11"/>
      <c r="L1" s="9"/>
    </row>
    <row r="2" spans="1:12" ht="16.5" customHeight="1">
      <c r="A2" s="7"/>
      <c r="B2" s="12"/>
      <c r="C2" s="18"/>
      <c r="D2" s="14" t="s">
        <v>122</v>
      </c>
      <c r="E2" s="14"/>
      <c r="G2" s="15"/>
      <c r="H2" s="15"/>
      <c r="I2" s="13"/>
      <c r="J2" s="5"/>
      <c r="K2" s="11"/>
      <c r="L2" s="9"/>
    </row>
    <row r="3" spans="1:12" ht="16.5" customHeight="1">
      <c r="A3" s="7"/>
      <c r="B3" s="12"/>
      <c r="C3" s="18"/>
      <c r="D3" s="14" t="s">
        <v>8</v>
      </c>
      <c r="E3" s="14"/>
      <c r="G3" s="15"/>
      <c r="H3" s="15"/>
      <c r="I3" s="13"/>
      <c r="J3" s="5"/>
      <c r="K3" s="11"/>
      <c r="L3" s="9"/>
    </row>
    <row r="4" spans="1:12" ht="13.5" customHeight="1">
      <c r="A4" s="7"/>
      <c r="B4" s="12"/>
      <c r="C4" s="18"/>
      <c r="D4" s="18" t="s">
        <v>6</v>
      </c>
      <c r="E4" s="19"/>
      <c r="G4" s="15"/>
      <c r="H4" s="15"/>
      <c r="I4" s="13"/>
      <c r="J4" s="5"/>
      <c r="K4" s="11"/>
      <c r="L4" s="9"/>
    </row>
    <row r="5" spans="1:12" ht="3.75" customHeight="1" thickBo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6.5" customHeight="1">
      <c r="A6" s="179" t="s">
        <v>4</v>
      </c>
      <c r="B6" s="184" t="s">
        <v>5</v>
      </c>
      <c r="C6" s="185"/>
      <c r="D6" s="186"/>
      <c r="E6" s="182" t="s">
        <v>71</v>
      </c>
      <c r="F6" s="182"/>
      <c r="G6" s="182"/>
      <c r="H6" s="183"/>
      <c r="I6" s="178" t="s">
        <v>72</v>
      </c>
      <c r="J6" s="178"/>
      <c r="K6" s="178"/>
      <c r="L6" s="47" t="s">
        <v>73</v>
      </c>
    </row>
    <row r="7" spans="1:13" ht="58.5" customHeight="1" thickBot="1">
      <c r="A7" s="180"/>
      <c r="B7" s="71" t="s">
        <v>3</v>
      </c>
      <c r="C7" s="48" t="s">
        <v>48</v>
      </c>
      <c r="D7" s="72" t="s">
        <v>47</v>
      </c>
      <c r="E7" s="88" t="s">
        <v>75</v>
      </c>
      <c r="F7" s="23" t="s">
        <v>76</v>
      </c>
      <c r="G7" s="23" t="s">
        <v>77</v>
      </c>
      <c r="H7" s="23" t="s">
        <v>1</v>
      </c>
      <c r="I7" s="26">
        <v>1</v>
      </c>
      <c r="J7" s="26">
        <v>2</v>
      </c>
      <c r="K7" s="23" t="s">
        <v>1</v>
      </c>
      <c r="L7" s="52" t="s">
        <v>2</v>
      </c>
      <c r="M7" s="51" t="s">
        <v>78</v>
      </c>
    </row>
    <row r="8" spans="1:14" ht="16.5" customHeight="1">
      <c r="A8" s="49">
        <v>1</v>
      </c>
      <c r="B8" s="166" t="s">
        <v>83</v>
      </c>
      <c r="C8" s="79" t="s">
        <v>41</v>
      </c>
      <c r="D8" s="159" t="s">
        <v>175</v>
      </c>
      <c r="E8" s="42">
        <v>9.5</v>
      </c>
      <c r="F8" s="25">
        <v>30</v>
      </c>
      <c r="G8" s="25">
        <v>7</v>
      </c>
      <c r="H8" s="126">
        <f aca="true" t="shared" si="0" ref="H8:H39">SUM(E8:G8)</f>
        <v>46.5</v>
      </c>
      <c r="I8" s="132">
        <v>30</v>
      </c>
      <c r="J8" s="25">
        <v>30</v>
      </c>
      <c r="K8" s="30">
        <f aca="true" t="shared" si="1" ref="K8:K39">SUM(I8:J8)</f>
        <v>60</v>
      </c>
      <c r="L8" s="129">
        <f aca="true" t="shared" si="2" ref="L8:L39">H8+K8</f>
        <v>106.5</v>
      </c>
      <c r="M8" s="157" t="s">
        <v>396</v>
      </c>
      <c r="N8" s="22"/>
    </row>
    <row r="9" spans="1:14" ht="17.25" customHeight="1">
      <c r="A9" s="50">
        <v>2</v>
      </c>
      <c r="B9" s="148" t="s">
        <v>84</v>
      </c>
      <c r="C9" s="81" t="s">
        <v>52</v>
      </c>
      <c r="D9" s="82" t="s">
        <v>301</v>
      </c>
      <c r="E9" s="43">
        <v>7</v>
      </c>
      <c r="F9" s="6">
        <v>15.5</v>
      </c>
      <c r="G9" s="6">
        <v>9</v>
      </c>
      <c r="H9" s="127">
        <f t="shared" si="0"/>
        <v>31.5</v>
      </c>
      <c r="I9" s="133">
        <v>20</v>
      </c>
      <c r="J9" s="6">
        <v>25</v>
      </c>
      <c r="K9" s="30">
        <f t="shared" si="1"/>
        <v>45</v>
      </c>
      <c r="L9" s="130">
        <f t="shared" si="2"/>
        <v>76.5</v>
      </c>
      <c r="M9" s="158" t="s">
        <v>397</v>
      </c>
      <c r="N9" s="22"/>
    </row>
    <row r="10" spans="1:14" ht="17.25" customHeight="1">
      <c r="A10" s="50">
        <v>3</v>
      </c>
      <c r="B10" s="148" t="s">
        <v>108</v>
      </c>
      <c r="C10" s="81" t="s">
        <v>10</v>
      </c>
      <c r="D10" s="82" t="s">
        <v>245</v>
      </c>
      <c r="E10" s="43">
        <v>7.5</v>
      </c>
      <c r="F10" s="6">
        <v>21</v>
      </c>
      <c r="G10" s="6">
        <v>12</v>
      </c>
      <c r="H10" s="127">
        <f t="shared" si="0"/>
        <v>40.5</v>
      </c>
      <c r="I10" s="133">
        <v>0.5</v>
      </c>
      <c r="J10" s="6">
        <v>23</v>
      </c>
      <c r="K10" s="30">
        <f t="shared" si="1"/>
        <v>23.5</v>
      </c>
      <c r="L10" s="130">
        <f t="shared" si="2"/>
        <v>64</v>
      </c>
      <c r="M10" s="158" t="s">
        <v>397</v>
      </c>
      <c r="N10" s="22"/>
    </row>
    <row r="11" spans="1:14" ht="17.25" customHeight="1">
      <c r="A11" s="50">
        <v>4</v>
      </c>
      <c r="B11" s="162" t="s">
        <v>79</v>
      </c>
      <c r="C11" s="83" t="s">
        <v>360</v>
      </c>
      <c r="D11" s="84" t="s">
        <v>140</v>
      </c>
      <c r="E11" s="43">
        <v>6.5</v>
      </c>
      <c r="F11" s="6">
        <v>15.5</v>
      </c>
      <c r="G11" s="6">
        <v>5</v>
      </c>
      <c r="H11" s="127">
        <f t="shared" si="0"/>
        <v>27</v>
      </c>
      <c r="I11" s="133">
        <v>16</v>
      </c>
      <c r="J11" s="6">
        <v>20</v>
      </c>
      <c r="K11" s="30">
        <f t="shared" si="1"/>
        <v>36</v>
      </c>
      <c r="L11" s="130">
        <f t="shared" si="2"/>
        <v>63</v>
      </c>
      <c r="M11" s="158" t="s">
        <v>397</v>
      </c>
      <c r="N11" s="22"/>
    </row>
    <row r="12" spans="1:14" ht="17.25" customHeight="1">
      <c r="A12" s="50">
        <v>5</v>
      </c>
      <c r="B12" s="148" t="s">
        <v>106</v>
      </c>
      <c r="C12" s="81" t="s">
        <v>9</v>
      </c>
      <c r="D12" s="82" t="s">
        <v>9</v>
      </c>
      <c r="E12" s="43">
        <v>9</v>
      </c>
      <c r="F12" s="6">
        <v>22.5</v>
      </c>
      <c r="G12" s="6">
        <v>8.5</v>
      </c>
      <c r="H12" s="127">
        <f t="shared" si="0"/>
        <v>40</v>
      </c>
      <c r="I12" s="133">
        <v>1</v>
      </c>
      <c r="J12" s="6">
        <v>20</v>
      </c>
      <c r="K12" s="30">
        <f t="shared" si="1"/>
        <v>21</v>
      </c>
      <c r="L12" s="130">
        <f t="shared" si="2"/>
        <v>61</v>
      </c>
      <c r="M12" s="158" t="s">
        <v>397</v>
      </c>
      <c r="N12" s="22"/>
    </row>
    <row r="13" spans="1:14" ht="17.25" customHeight="1">
      <c r="A13" s="50">
        <v>6</v>
      </c>
      <c r="B13" s="148" t="s">
        <v>243</v>
      </c>
      <c r="C13" s="81" t="s">
        <v>9</v>
      </c>
      <c r="D13" s="82" t="s">
        <v>9</v>
      </c>
      <c r="E13" s="43">
        <v>8.5</v>
      </c>
      <c r="F13" s="6">
        <v>17.5</v>
      </c>
      <c r="G13" s="6">
        <v>9.5</v>
      </c>
      <c r="H13" s="127">
        <f t="shared" si="0"/>
        <v>35.5</v>
      </c>
      <c r="I13" s="133">
        <v>6.5</v>
      </c>
      <c r="J13" s="6">
        <v>18</v>
      </c>
      <c r="K13" s="30">
        <f t="shared" si="1"/>
        <v>24.5</v>
      </c>
      <c r="L13" s="130">
        <f t="shared" si="2"/>
        <v>60</v>
      </c>
      <c r="M13" s="158" t="s">
        <v>397</v>
      </c>
      <c r="N13" s="22"/>
    </row>
    <row r="14" spans="1:14" ht="17.25" customHeight="1">
      <c r="A14" s="50">
        <v>7</v>
      </c>
      <c r="B14" s="148" t="s">
        <v>307</v>
      </c>
      <c r="C14" s="81" t="s">
        <v>22</v>
      </c>
      <c r="D14" s="82" t="s">
        <v>268</v>
      </c>
      <c r="E14" s="43">
        <v>6.5</v>
      </c>
      <c r="F14" s="6">
        <v>19.5</v>
      </c>
      <c r="G14" s="6">
        <v>5.5</v>
      </c>
      <c r="H14" s="127">
        <f t="shared" si="0"/>
        <v>31.5</v>
      </c>
      <c r="I14" s="133">
        <v>0</v>
      </c>
      <c r="J14" s="6">
        <v>27</v>
      </c>
      <c r="K14" s="30">
        <f t="shared" si="1"/>
        <v>27</v>
      </c>
      <c r="L14" s="130">
        <f t="shared" si="2"/>
        <v>58.5</v>
      </c>
      <c r="M14" s="191" t="s">
        <v>398</v>
      </c>
      <c r="N14" s="22"/>
    </row>
    <row r="15" spans="1:14" ht="17.25" customHeight="1">
      <c r="A15" s="50">
        <v>8</v>
      </c>
      <c r="B15" s="148" t="s">
        <v>80</v>
      </c>
      <c r="C15" s="81" t="s">
        <v>26</v>
      </c>
      <c r="D15" s="84" t="s">
        <v>121</v>
      </c>
      <c r="E15" s="43">
        <v>7</v>
      </c>
      <c r="F15" s="6">
        <v>18</v>
      </c>
      <c r="G15" s="6">
        <v>7</v>
      </c>
      <c r="H15" s="127">
        <f t="shared" si="0"/>
        <v>32</v>
      </c>
      <c r="I15" s="133">
        <v>1</v>
      </c>
      <c r="J15" s="6">
        <v>24</v>
      </c>
      <c r="K15" s="30">
        <f t="shared" si="1"/>
        <v>25</v>
      </c>
      <c r="L15" s="130">
        <f t="shared" si="2"/>
        <v>57</v>
      </c>
      <c r="M15" s="191" t="s">
        <v>398</v>
      </c>
      <c r="N15" s="22"/>
    </row>
    <row r="16" spans="1:14" ht="17.25" customHeight="1">
      <c r="A16" s="50">
        <v>9</v>
      </c>
      <c r="B16" s="148" t="s">
        <v>81</v>
      </c>
      <c r="C16" s="81" t="s">
        <v>56</v>
      </c>
      <c r="D16" s="84" t="s">
        <v>381</v>
      </c>
      <c r="E16" s="43">
        <v>6</v>
      </c>
      <c r="F16" s="6">
        <v>15</v>
      </c>
      <c r="G16" s="6">
        <v>10</v>
      </c>
      <c r="H16" s="127">
        <f t="shared" si="0"/>
        <v>31</v>
      </c>
      <c r="I16" s="133">
        <v>5</v>
      </c>
      <c r="J16" s="6">
        <v>20</v>
      </c>
      <c r="K16" s="30">
        <f t="shared" si="1"/>
        <v>25</v>
      </c>
      <c r="L16" s="130">
        <f t="shared" si="2"/>
        <v>56</v>
      </c>
      <c r="M16" s="191" t="s">
        <v>398</v>
      </c>
      <c r="N16" s="22"/>
    </row>
    <row r="17" spans="1:14" ht="17.25" customHeight="1">
      <c r="A17" s="50">
        <v>10</v>
      </c>
      <c r="B17" s="148" t="s">
        <v>276</v>
      </c>
      <c r="C17" s="81" t="s">
        <v>30</v>
      </c>
      <c r="D17" s="82" t="s">
        <v>277</v>
      </c>
      <c r="E17" s="43">
        <v>4.5</v>
      </c>
      <c r="F17" s="6">
        <v>11</v>
      </c>
      <c r="G17" s="6">
        <v>7</v>
      </c>
      <c r="H17" s="127">
        <f t="shared" si="0"/>
        <v>22.5</v>
      </c>
      <c r="I17" s="133">
        <v>3</v>
      </c>
      <c r="J17" s="6">
        <v>30</v>
      </c>
      <c r="K17" s="30">
        <f t="shared" si="1"/>
        <v>33</v>
      </c>
      <c r="L17" s="130">
        <f t="shared" si="2"/>
        <v>55.5</v>
      </c>
      <c r="M17" s="191" t="s">
        <v>398</v>
      </c>
      <c r="N17" s="22"/>
    </row>
    <row r="18" spans="1:14" ht="17.25" customHeight="1">
      <c r="A18" s="50">
        <v>11</v>
      </c>
      <c r="B18" s="148" t="s">
        <v>107</v>
      </c>
      <c r="C18" s="81" t="s">
        <v>9</v>
      </c>
      <c r="D18" s="82" t="s">
        <v>9</v>
      </c>
      <c r="E18" s="43">
        <v>7.5</v>
      </c>
      <c r="F18" s="6">
        <v>13.5</v>
      </c>
      <c r="G18" s="6">
        <v>6.5</v>
      </c>
      <c r="H18" s="127">
        <f t="shared" si="0"/>
        <v>27.5</v>
      </c>
      <c r="I18" s="133">
        <v>3</v>
      </c>
      <c r="J18" s="6">
        <v>25</v>
      </c>
      <c r="K18" s="30">
        <f t="shared" si="1"/>
        <v>28</v>
      </c>
      <c r="L18" s="130">
        <f t="shared" si="2"/>
        <v>55.5</v>
      </c>
      <c r="M18" s="191" t="s">
        <v>398</v>
      </c>
      <c r="N18" s="22"/>
    </row>
    <row r="19" spans="1:14" ht="17.25" customHeight="1">
      <c r="A19" s="50">
        <v>12</v>
      </c>
      <c r="B19" s="148" t="s">
        <v>305</v>
      </c>
      <c r="C19" s="81" t="s">
        <v>16</v>
      </c>
      <c r="D19" s="82" t="s">
        <v>254</v>
      </c>
      <c r="E19" s="43">
        <v>7</v>
      </c>
      <c r="F19" s="6">
        <v>13</v>
      </c>
      <c r="G19" s="6">
        <v>12</v>
      </c>
      <c r="H19" s="127">
        <f t="shared" si="0"/>
        <v>32</v>
      </c>
      <c r="I19" s="133">
        <v>6</v>
      </c>
      <c r="J19" s="6">
        <v>17</v>
      </c>
      <c r="K19" s="30">
        <f t="shared" si="1"/>
        <v>23</v>
      </c>
      <c r="L19" s="130">
        <f t="shared" si="2"/>
        <v>55</v>
      </c>
      <c r="M19" s="191" t="s">
        <v>398</v>
      </c>
      <c r="N19" s="22"/>
    </row>
    <row r="20" spans="1:14" ht="17.25" customHeight="1">
      <c r="A20" s="50">
        <v>13</v>
      </c>
      <c r="B20" s="148" t="s">
        <v>279</v>
      </c>
      <c r="C20" s="81" t="s">
        <v>32</v>
      </c>
      <c r="D20" s="115" t="s">
        <v>159</v>
      </c>
      <c r="E20" s="43">
        <v>8</v>
      </c>
      <c r="F20" s="6">
        <v>10</v>
      </c>
      <c r="G20" s="6">
        <v>9</v>
      </c>
      <c r="H20" s="127">
        <f t="shared" si="0"/>
        <v>27</v>
      </c>
      <c r="I20" s="133">
        <v>0</v>
      </c>
      <c r="J20" s="6">
        <v>28</v>
      </c>
      <c r="K20" s="30">
        <f t="shared" si="1"/>
        <v>28</v>
      </c>
      <c r="L20" s="130">
        <f t="shared" si="2"/>
        <v>55</v>
      </c>
      <c r="M20" s="191" t="s">
        <v>398</v>
      </c>
      <c r="N20" s="22"/>
    </row>
    <row r="21" spans="1:14" ht="17.25" customHeight="1">
      <c r="A21" s="50">
        <v>14</v>
      </c>
      <c r="B21" s="162" t="s">
        <v>384</v>
      </c>
      <c r="C21" s="81" t="s">
        <v>386</v>
      </c>
      <c r="D21" s="84" t="s">
        <v>267</v>
      </c>
      <c r="E21" s="43">
        <v>8</v>
      </c>
      <c r="F21" s="6">
        <v>9.5</v>
      </c>
      <c r="G21" s="6">
        <v>10.5</v>
      </c>
      <c r="H21" s="127">
        <f t="shared" si="0"/>
        <v>28</v>
      </c>
      <c r="I21" s="133">
        <v>3.5</v>
      </c>
      <c r="J21" s="6">
        <v>23</v>
      </c>
      <c r="K21" s="30">
        <f t="shared" si="1"/>
        <v>26.5</v>
      </c>
      <c r="L21" s="130">
        <f t="shared" si="2"/>
        <v>54.5</v>
      </c>
      <c r="M21" s="191" t="s">
        <v>398</v>
      </c>
      <c r="N21" s="22"/>
    </row>
    <row r="22" spans="1:14" ht="17.25" customHeight="1">
      <c r="A22" s="50">
        <v>15</v>
      </c>
      <c r="B22" s="148" t="s">
        <v>111</v>
      </c>
      <c r="C22" s="81" t="s">
        <v>31</v>
      </c>
      <c r="D22" s="82" t="s">
        <v>278</v>
      </c>
      <c r="E22" s="43">
        <v>7.5</v>
      </c>
      <c r="F22" s="6">
        <v>13</v>
      </c>
      <c r="G22" s="6">
        <v>8.5</v>
      </c>
      <c r="H22" s="127">
        <f t="shared" si="0"/>
        <v>29</v>
      </c>
      <c r="I22" s="133">
        <v>0</v>
      </c>
      <c r="J22" s="6">
        <v>25</v>
      </c>
      <c r="K22" s="30">
        <f t="shared" si="1"/>
        <v>25</v>
      </c>
      <c r="L22" s="130">
        <f t="shared" si="2"/>
        <v>54</v>
      </c>
      <c r="M22" s="191" t="s">
        <v>398</v>
      </c>
      <c r="N22" s="22"/>
    </row>
    <row r="23" spans="1:14" ht="17.25" customHeight="1">
      <c r="A23" s="50">
        <v>16</v>
      </c>
      <c r="B23" s="148" t="s">
        <v>269</v>
      </c>
      <c r="C23" s="83" t="s">
        <v>24</v>
      </c>
      <c r="D23" s="82" t="s">
        <v>383</v>
      </c>
      <c r="E23" s="43">
        <v>7</v>
      </c>
      <c r="F23" s="6">
        <v>15</v>
      </c>
      <c r="G23" s="6">
        <v>5</v>
      </c>
      <c r="H23" s="127">
        <f t="shared" si="0"/>
        <v>27</v>
      </c>
      <c r="I23" s="133">
        <v>0</v>
      </c>
      <c r="J23" s="6">
        <v>25</v>
      </c>
      <c r="K23" s="30">
        <f t="shared" si="1"/>
        <v>25</v>
      </c>
      <c r="L23" s="130">
        <f t="shared" si="2"/>
        <v>52</v>
      </c>
      <c r="M23" s="191" t="s">
        <v>398</v>
      </c>
      <c r="N23" s="22"/>
    </row>
    <row r="24" spans="1:14" ht="17.25" customHeight="1">
      <c r="A24" s="50">
        <v>17</v>
      </c>
      <c r="B24" s="162" t="s">
        <v>265</v>
      </c>
      <c r="C24" s="81" t="s">
        <v>387</v>
      </c>
      <c r="D24" s="82" t="s">
        <v>266</v>
      </c>
      <c r="E24" s="43">
        <v>8</v>
      </c>
      <c r="F24" s="6">
        <v>22.5</v>
      </c>
      <c r="G24" s="6">
        <v>8.5</v>
      </c>
      <c r="H24" s="127">
        <f t="shared" si="0"/>
        <v>39</v>
      </c>
      <c r="I24" s="133">
        <v>7.5</v>
      </c>
      <c r="J24" s="6">
        <v>5</v>
      </c>
      <c r="K24" s="30">
        <f t="shared" si="1"/>
        <v>12.5</v>
      </c>
      <c r="L24" s="130">
        <f t="shared" si="2"/>
        <v>51.5</v>
      </c>
      <c r="M24" s="191" t="s">
        <v>398</v>
      </c>
      <c r="N24" s="22"/>
    </row>
    <row r="25" spans="1:14" ht="17.25" customHeight="1">
      <c r="A25" s="50">
        <v>18</v>
      </c>
      <c r="B25" s="162" t="s">
        <v>112</v>
      </c>
      <c r="C25" s="81" t="s">
        <v>34</v>
      </c>
      <c r="D25" s="82" t="s">
        <v>380</v>
      </c>
      <c r="E25" s="43">
        <v>5.5</v>
      </c>
      <c r="F25" s="6">
        <v>14</v>
      </c>
      <c r="G25" s="6">
        <v>8.5</v>
      </c>
      <c r="H25" s="127">
        <f t="shared" si="0"/>
        <v>28</v>
      </c>
      <c r="I25" s="133">
        <v>0</v>
      </c>
      <c r="J25" s="6">
        <v>23</v>
      </c>
      <c r="K25" s="30">
        <f t="shared" si="1"/>
        <v>23</v>
      </c>
      <c r="L25" s="130">
        <f t="shared" si="2"/>
        <v>51</v>
      </c>
      <c r="M25" s="191" t="s">
        <v>398</v>
      </c>
      <c r="N25" s="22"/>
    </row>
    <row r="26" spans="1:14" ht="17.25" customHeight="1">
      <c r="A26" s="50">
        <v>19</v>
      </c>
      <c r="B26" s="162" t="s">
        <v>272</v>
      </c>
      <c r="C26" s="81" t="s">
        <v>26</v>
      </c>
      <c r="D26" s="84" t="s">
        <v>273</v>
      </c>
      <c r="E26" s="43">
        <v>4</v>
      </c>
      <c r="F26" s="6">
        <v>9.5</v>
      </c>
      <c r="G26" s="6">
        <v>5.5</v>
      </c>
      <c r="H26" s="127">
        <f t="shared" si="0"/>
        <v>19</v>
      </c>
      <c r="I26" s="133">
        <v>0</v>
      </c>
      <c r="J26" s="6">
        <v>30</v>
      </c>
      <c r="K26" s="30">
        <f t="shared" si="1"/>
        <v>30</v>
      </c>
      <c r="L26" s="130">
        <f t="shared" si="2"/>
        <v>49</v>
      </c>
      <c r="M26" s="191" t="s">
        <v>398</v>
      </c>
      <c r="N26" s="22"/>
    </row>
    <row r="27" spans="1:14" ht="15" customHeight="1">
      <c r="A27" s="50">
        <v>20</v>
      </c>
      <c r="B27" s="148" t="s">
        <v>308</v>
      </c>
      <c r="C27" s="81" t="s">
        <v>13</v>
      </c>
      <c r="D27" s="114" t="s">
        <v>250</v>
      </c>
      <c r="E27" s="43">
        <v>6</v>
      </c>
      <c r="F27" s="6">
        <v>10</v>
      </c>
      <c r="G27" s="6">
        <v>9.5</v>
      </c>
      <c r="H27" s="127">
        <f t="shared" si="0"/>
        <v>25.5</v>
      </c>
      <c r="I27" s="133">
        <v>0</v>
      </c>
      <c r="J27" s="6">
        <v>23</v>
      </c>
      <c r="K27" s="30">
        <f t="shared" si="1"/>
        <v>23</v>
      </c>
      <c r="L27" s="130">
        <f t="shared" si="2"/>
        <v>48.5</v>
      </c>
      <c r="M27" s="191" t="s">
        <v>398</v>
      </c>
      <c r="N27" s="22"/>
    </row>
    <row r="28" spans="1:14" ht="17.25" customHeight="1">
      <c r="A28" s="50">
        <v>21</v>
      </c>
      <c r="B28" s="167" t="s">
        <v>253</v>
      </c>
      <c r="C28" s="81" t="s">
        <v>50</v>
      </c>
      <c r="D28" s="114" t="s">
        <v>130</v>
      </c>
      <c r="E28" s="43">
        <v>6</v>
      </c>
      <c r="F28" s="6">
        <v>13</v>
      </c>
      <c r="G28" s="6">
        <v>6</v>
      </c>
      <c r="H28" s="127">
        <f t="shared" si="0"/>
        <v>25</v>
      </c>
      <c r="I28" s="133">
        <v>0</v>
      </c>
      <c r="J28" s="6">
        <v>23</v>
      </c>
      <c r="K28" s="30">
        <f t="shared" si="1"/>
        <v>23</v>
      </c>
      <c r="L28" s="130">
        <f t="shared" si="2"/>
        <v>48</v>
      </c>
      <c r="M28" s="191" t="s">
        <v>398</v>
      </c>
      <c r="N28" s="22"/>
    </row>
    <row r="29" spans="1:14" ht="15" customHeight="1">
      <c r="A29" s="50">
        <v>22</v>
      </c>
      <c r="B29" s="148" t="s">
        <v>283</v>
      </c>
      <c r="C29" s="81" t="s">
        <v>35</v>
      </c>
      <c r="D29" s="112" t="s">
        <v>284</v>
      </c>
      <c r="E29" s="43">
        <v>6.5</v>
      </c>
      <c r="F29" s="6">
        <v>17</v>
      </c>
      <c r="G29" s="6">
        <v>8.5</v>
      </c>
      <c r="H29" s="127">
        <f t="shared" si="0"/>
        <v>32</v>
      </c>
      <c r="I29" s="133">
        <v>3</v>
      </c>
      <c r="J29" s="6">
        <v>13</v>
      </c>
      <c r="K29" s="30">
        <f t="shared" si="1"/>
        <v>16</v>
      </c>
      <c r="L29" s="130">
        <f t="shared" si="2"/>
        <v>48</v>
      </c>
      <c r="M29" s="191" t="s">
        <v>398</v>
      </c>
      <c r="N29" s="22"/>
    </row>
    <row r="30" spans="1:14" ht="17.25" customHeight="1">
      <c r="A30" s="50">
        <v>23</v>
      </c>
      <c r="B30" s="148" t="s">
        <v>260</v>
      </c>
      <c r="C30" s="81" t="s">
        <v>389</v>
      </c>
      <c r="D30" s="82" t="s">
        <v>261</v>
      </c>
      <c r="E30" s="43">
        <v>6.5</v>
      </c>
      <c r="F30" s="6">
        <v>16.5</v>
      </c>
      <c r="G30" s="6">
        <v>4.5</v>
      </c>
      <c r="H30" s="127">
        <f t="shared" si="0"/>
        <v>27.5</v>
      </c>
      <c r="I30" s="133">
        <v>0</v>
      </c>
      <c r="J30" s="6">
        <v>20</v>
      </c>
      <c r="K30" s="30">
        <f t="shared" si="1"/>
        <v>20</v>
      </c>
      <c r="L30" s="130">
        <f t="shared" si="2"/>
        <v>47.5</v>
      </c>
      <c r="M30" s="191" t="s">
        <v>398</v>
      </c>
      <c r="N30" s="22"/>
    </row>
    <row r="31" spans="1:14" ht="17.25" customHeight="1">
      <c r="A31" s="50">
        <v>24</v>
      </c>
      <c r="B31" s="168" t="s">
        <v>306</v>
      </c>
      <c r="C31" s="81" t="s">
        <v>388</v>
      </c>
      <c r="D31" s="84" t="s">
        <v>382</v>
      </c>
      <c r="E31" s="43">
        <v>7</v>
      </c>
      <c r="F31" s="6">
        <v>12</v>
      </c>
      <c r="G31" s="6">
        <v>6.5</v>
      </c>
      <c r="H31" s="127">
        <f t="shared" si="0"/>
        <v>25.5</v>
      </c>
      <c r="I31" s="133">
        <v>4</v>
      </c>
      <c r="J31" s="6">
        <v>18</v>
      </c>
      <c r="K31" s="30">
        <f t="shared" si="1"/>
        <v>22</v>
      </c>
      <c r="L31" s="130">
        <f t="shared" si="2"/>
        <v>47.5</v>
      </c>
      <c r="M31" s="191" t="s">
        <v>398</v>
      </c>
      <c r="N31" s="22"/>
    </row>
    <row r="32" spans="1:13" ht="17.25" customHeight="1">
      <c r="A32" s="50">
        <v>25</v>
      </c>
      <c r="B32" s="162" t="s">
        <v>295</v>
      </c>
      <c r="C32" s="81" t="s">
        <v>40</v>
      </c>
      <c r="D32" s="82" t="s">
        <v>296</v>
      </c>
      <c r="E32" s="43">
        <v>5.5</v>
      </c>
      <c r="F32" s="6">
        <v>9</v>
      </c>
      <c r="G32" s="6">
        <v>6.5</v>
      </c>
      <c r="H32" s="127">
        <f t="shared" si="0"/>
        <v>21</v>
      </c>
      <c r="I32" s="133">
        <v>0</v>
      </c>
      <c r="J32" s="6">
        <v>26</v>
      </c>
      <c r="K32" s="30">
        <f t="shared" si="1"/>
        <v>26</v>
      </c>
      <c r="L32" s="130">
        <f t="shared" si="2"/>
        <v>47</v>
      </c>
      <c r="M32" s="191" t="s">
        <v>398</v>
      </c>
    </row>
    <row r="33" spans="1:12" ht="17.25" customHeight="1">
      <c r="A33" s="50">
        <v>26</v>
      </c>
      <c r="B33" s="148" t="s">
        <v>302</v>
      </c>
      <c r="C33" s="81" t="s">
        <v>44</v>
      </c>
      <c r="D33" s="82" t="s">
        <v>303</v>
      </c>
      <c r="E33" s="43">
        <v>7</v>
      </c>
      <c r="F33" s="6">
        <v>11</v>
      </c>
      <c r="G33" s="6">
        <v>4.5</v>
      </c>
      <c r="H33" s="127">
        <f t="shared" si="0"/>
        <v>22.5</v>
      </c>
      <c r="I33" s="133">
        <v>1</v>
      </c>
      <c r="J33" s="6">
        <v>23</v>
      </c>
      <c r="K33" s="30">
        <f t="shared" si="1"/>
        <v>24</v>
      </c>
      <c r="L33" s="130">
        <f t="shared" si="2"/>
        <v>46.5</v>
      </c>
    </row>
    <row r="34" spans="1:12" ht="17.25" customHeight="1">
      <c r="A34" s="50">
        <v>27</v>
      </c>
      <c r="B34" s="162" t="s">
        <v>274</v>
      </c>
      <c r="C34" s="81" t="s">
        <v>28</v>
      </c>
      <c r="D34" s="82" t="s">
        <v>275</v>
      </c>
      <c r="E34" s="43">
        <v>6.5</v>
      </c>
      <c r="F34" s="6">
        <v>16</v>
      </c>
      <c r="G34" s="6">
        <v>5.5</v>
      </c>
      <c r="H34" s="127">
        <f t="shared" si="0"/>
        <v>28</v>
      </c>
      <c r="I34" s="133">
        <v>9</v>
      </c>
      <c r="J34" s="6">
        <v>9</v>
      </c>
      <c r="K34" s="30">
        <f t="shared" si="1"/>
        <v>18</v>
      </c>
      <c r="L34" s="130">
        <f t="shared" si="2"/>
        <v>46</v>
      </c>
    </row>
    <row r="35" spans="1:12" ht="17.25" customHeight="1">
      <c r="A35" s="50">
        <v>28</v>
      </c>
      <c r="B35" s="167" t="s">
        <v>246</v>
      </c>
      <c r="C35" s="81" t="s">
        <v>10</v>
      </c>
      <c r="D35" s="112" t="s">
        <v>247</v>
      </c>
      <c r="E35" s="43">
        <v>4.5</v>
      </c>
      <c r="F35" s="6">
        <v>8</v>
      </c>
      <c r="G35" s="6">
        <v>8.5</v>
      </c>
      <c r="H35" s="127">
        <f t="shared" si="0"/>
        <v>21</v>
      </c>
      <c r="I35" s="133">
        <v>0</v>
      </c>
      <c r="J35" s="6">
        <v>25</v>
      </c>
      <c r="K35" s="30">
        <f t="shared" si="1"/>
        <v>25</v>
      </c>
      <c r="L35" s="130">
        <f t="shared" si="2"/>
        <v>46</v>
      </c>
    </row>
    <row r="36" spans="1:12" ht="17.25" customHeight="1">
      <c r="A36" s="50">
        <v>29</v>
      </c>
      <c r="B36" s="148" t="s">
        <v>262</v>
      </c>
      <c r="C36" s="81" t="s">
        <v>51</v>
      </c>
      <c r="D36" s="82" t="s">
        <v>263</v>
      </c>
      <c r="E36" s="43">
        <v>5</v>
      </c>
      <c r="F36" s="6">
        <v>10</v>
      </c>
      <c r="G36" s="6">
        <v>5.5</v>
      </c>
      <c r="H36" s="127">
        <f t="shared" si="0"/>
        <v>20.5</v>
      </c>
      <c r="I36" s="133">
        <v>0</v>
      </c>
      <c r="J36" s="6">
        <v>23</v>
      </c>
      <c r="K36" s="30">
        <f t="shared" si="1"/>
        <v>23</v>
      </c>
      <c r="L36" s="130">
        <f t="shared" si="2"/>
        <v>43.5</v>
      </c>
    </row>
    <row r="37" spans="1:12" ht="18" customHeight="1">
      <c r="A37" s="50">
        <v>30</v>
      </c>
      <c r="B37" s="148" t="s">
        <v>270</v>
      </c>
      <c r="C37" s="83" t="s">
        <v>24</v>
      </c>
      <c r="D37" s="82" t="s">
        <v>142</v>
      </c>
      <c r="E37" s="43">
        <v>5</v>
      </c>
      <c r="F37" s="6">
        <v>7.5</v>
      </c>
      <c r="G37" s="6">
        <v>7.5</v>
      </c>
      <c r="H37" s="127">
        <f t="shared" si="0"/>
        <v>20</v>
      </c>
      <c r="I37" s="133">
        <v>8.5</v>
      </c>
      <c r="J37" s="6">
        <v>15</v>
      </c>
      <c r="K37" s="30">
        <f t="shared" si="1"/>
        <v>23.5</v>
      </c>
      <c r="L37" s="130">
        <f t="shared" si="2"/>
        <v>43.5</v>
      </c>
    </row>
    <row r="38" spans="1:12" ht="17.25" customHeight="1">
      <c r="A38" s="50">
        <v>31</v>
      </c>
      <c r="B38" s="162" t="s">
        <v>281</v>
      </c>
      <c r="C38" s="81" t="s">
        <v>34</v>
      </c>
      <c r="D38" s="84" t="s">
        <v>282</v>
      </c>
      <c r="E38" s="43">
        <v>4.5</v>
      </c>
      <c r="F38" s="6">
        <v>11</v>
      </c>
      <c r="G38" s="6">
        <v>8</v>
      </c>
      <c r="H38" s="127">
        <f t="shared" si="0"/>
        <v>23.5</v>
      </c>
      <c r="I38" s="133">
        <v>0</v>
      </c>
      <c r="J38" s="6">
        <v>20</v>
      </c>
      <c r="K38" s="30">
        <f t="shared" si="1"/>
        <v>20</v>
      </c>
      <c r="L38" s="130">
        <f t="shared" si="2"/>
        <v>43.5</v>
      </c>
    </row>
    <row r="39" spans="1:12" ht="17.25" customHeight="1">
      <c r="A39" s="50">
        <v>32</v>
      </c>
      <c r="B39" s="167" t="s">
        <v>255</v>
      </c>
      <c r="C39" s="81" t="s">
        <v>15</v>
      </c>
      <c r="D39" s="82" t="s">
        <v>256</v>
      </c>
      <c r="E39" s="43">
        <v>5.5</v>
      </c>
      <c r="F39" s="6">
        <v>12.5</v>
      </c>
      <c r="G39" s="6">
        <v>4.5</v>
      </c>
      <c r="H39" s="127">
        <f t="shared" si="0"/>
        <v>22.5</v>
      </c>
      <c r="I39" s="133">
        <v>0</v>
      </c>
      <c r="J39" s="6">
        <v>20</v>
      </c>
      <c r="K39" s="30">
        <f t="shared" si="1"/>
        <v>20</v>
      </c>
      <c r="L39" s="130">
        <f t="shared" si="2"/>
        <v>42.5</v>
      </c>
    </row>
    <row r="40" spans="1:12" ht="17.25" customHeight="1">
      <c r="A40" s="50">
        <v>33</v>
      </c>
      <c r="B40" s="148" t="s">
        <v>258</v>
      </c>
      <c r="C40" s="81" t="s">
        <v>389</v>
      </c>
      <c r="D40" s="82" t="s">
        <v>259</v>
      </c>
      <c r="E40" s="43">
        <v>6</v>
      </c>
      <c r="F40" s="6">
        <v>8.5</v>
      </c>
      <c r="G40" s="6">
        <v>5.5</v>
      </c>
      <c r="H40" s="127">
        <f aca="true" t="shared" si="3" ref="H40:H71">SUM(E40:G40)</f>
        <v>20</v>
      </c>
      <c r="I40" s="133">
        <v>1</v>
      </c>
      <c r="J40" s="6">
        <v>21</v>
      </c>
      <c r="K40" s="30">
        <f aca="true" t="shared" si="4" ref="K40:K71">SUM(I40:J40)</f>
        <v>22</v>
      </c>
      <c r="L40" s="130">
        <f aca="true" t="shared" si="5" ref="L40:L71">H40+K40</f>
        <v>42</v>
      </c>
    </row>
    <row r="41" spans="1:12" ht="16.5" customHeight="1">
      <c r="A41" s="50">
        <v>34</v>
      </c>
      <c r="B41" s="162" t="s">
        <v>289</v>
      </c>
      <c r="C41" s="81" t="s">
        <v>36</v>
      </c>
      <c r="D41" s="82" t="s">
        <v>290</v>
      </c>
      <c r="E41" s="43">
        <v>6</v>
      </c>
      <c r="F41" s="6">
        <v>9</v>
      </c>
      <c r="G41" s="6">
        <v>7</v>
      </c>
      <c r="H41" s="127">
        <f t="shared" si="3"/>
        <v>22</v>
      </c>
      <c r="I41" s="133">
        <v>2</v>
      </c>
      <c r="J41" s="6">
        <v>18</v>
      </c>
      <c r="K41" s="30">
        <f t="shared" si="4"/>
        <v>20</v>
      </c>
      <c r="L41" s="130">
        <f t="shared" si="5"/>
        <v>42</v>
      </c>
    </row>
    <row r="42" spans="1:12" ht="16.5" customHeight="1">
      <c r="A42" s="50">
        <v>35</v>
      </c>
      <c r="B42" s="148" t="s">
        <v>300</v>
      </c>
      <c r="C42" s="81" t="s">
        <v>43</v>
      </c>
      <c r="D42" s="82" t="s">
        <v>67</v>
      </c>
      <c r="E42" s="43">
        <v>4.5</v>
      </c>
      <c r="F42" s="6">
        <v>9</v>
      </c>
      <c r="G42" s="6">
        <v>8</v>
      </c>
      <c r="H42" s="127">
        <f t="shared" si="3"/>
        <v>21.5</v>
      </c>
      <c r="I42" s="133">
        <v>1</v>
      </c>
      <c r="J42" s="6">
        <v>18</v>
      </c>
      <c r="K42" s="30">
        <f t="shared" si="4"/>
        <v>19</v>
      </c>
      <c r="L42" s="130">
        <f t="shared" si="5"/>
        <v>40.5</v>
      </c>
    </row>
    <row r="43" spans="1:12" ht="16.5" customHeight="1">
      <c r="A43" s="50">
        <v>36</v>
      </c>
      <c r="B43" s="162" t="s">
        <v>244</v>
      </c>
      <c r="C43" s="81" t="s">
        <v>9</v>
      </c>
      <c r="D43" s="82" t="s">
        <v>9</v>
      </c>
      <c r="E43" s="43">
        <v>8</v>
      </c>
      <c r="F43" s="6">
        <v>11</v>
      </c>
      <c r="G43" s="6">
        <v>4</v>
      </c>
      <c r="H43" s="127">
        <f t="shared" si="3"/>
        <v>23</v>
      </c>
      <c r="I43" s="133">
        <v>2</v>
      </c>
      <c r="J43" s="6">
        <v>15</v>
      </c>
      <c r="K43" s="30">
        <f t="shared" si="4"/>
        <v>17</v>
      </c>
      <c r="L43" s="130">
        <f t="shared" si="5"/>
        <v>40</v>
      </c>
    </row>
    <row r="44" spans="1:12" ht="16.5" customHeight="1">
      <c r="A44" s="50">
        <v>37</v>
      </c>
      <c r="B44" s="148" t="s">
        <v>385</v>
      </c>
      <c r="C44" s="81" t="s">
        <v>27</v>
      </c>
      <c r="D44" s="82" t="s">
        <v>214</v>
      </c>
      <c r="E44" s="43">
        <v>7</v>
      </c>
      <c r="F44" s="6">
        <v>11</v>
      </c>
      <c r="G44" s="6">
        <v>6</v>
      </c>
      <c r="H44" s="127">
        <f t="shared" si="3"/>
        <v>24</v>
      </c>
      <c r="I44" s="133">
        <v>0</v>
      </c>
      <c r="J44" s="6">
        <v>15</v>
      </c>
      <c r="K44" s="30">
        <f t="shared" si="4"/>
        <v>15</v>
      </c>
      <c r="L44" s="130">
        <f t="shared" si="5"/>
        <v>39</v>
      </c>
    </row>
    <row r="45" spans="1:12" ht="16.5" customHeight="1">
      <c r="A45" s="50">
        <v>38</v>
      </c>
      <c r="B45" s="162" t="s">
        <v>271</v>
      </c>
      <c r="C45" s="83" t="s">
        <v>25</v>
      </c>
      <c r="D45" s="82" t="s">
        <v>144</v>
      </c>
      <c r="E45" s="43">
        <v>7</v>
      </c>
      <c r="F45" s="6">
        <v>12</v>
      </c>
      <c r="G45" s="6">
        <v>9.5</v>
      </c>
      <c r="H45" s="127">
        <f t="shared" si="3"/>
        <v>28.5</v>
      </c>
      <c r="I45" s="133">
        <v>0</v>
      </c>
      <c r="J45" s="6">
        <v>10</v>
      </c>
      <c r="K45" s="30">
        <f t="shared" si="4"/>
        <v>10</v>
      </c>
      <c r="L45" s="130">
        <f t="shared" si="5"/>
        <v>38.5</v>
      </c>
    </row>
    <row r="46" spans="1:12" ht="15.75" customHeight="1">
      <c r="A46" s="50">
        <v>39</v>
      </c>
      <c r="B46" s="162" t="s">
        <v>109</v>
      </c>
      <c r="C46" s="81" t="s">
        <v>390</v>
      </c>
      <c r="D46" s="82" t="s">
        <v>257</v>
      </c>
      <c r="E46" s="43">
        <v>6.5</v>
      </c>
      <c r="F46" s="6">
        <v>8</v>
      </c>
      <c r="G46" s="6">
        <v>1.5</v>
      </c>
      <c r="H46" s="127">
        <f t="shared" si="3"/>
        <v>16</v>
      </c>
      <c r="I46" s="133">
        <v>4</v>
      </c>
      <c r="J46" s="6">
        <v>13</v>
      </c>
      <c r="K46" s="30">
        <f t="shared" si="4"/>
        <v>17</v>
      </c>
      <c r="L46" s="130">
        <f t="shared" si="5"/>
        <v>33</v>
      </c>
    </row>
    <row r="47" spans="1:12" ht="16.5" customHeight="1">
      <c r="A47" s="50">
        <v>40</v>
      </c>
      <c r="B47" s="148" t="s">
        <v>298</v>
      </c>
      <c r="C47" s="81" t="s">
        <v>42</v>
      </c>
      <c r="D47" s="114" t="s">
        <v>299</v>
      </c>
      <c r="E47" s="43">
        <v>4</v>
      </c>
      <c r="F47" s="6">
        <v>0.5</v>
      </c>
      <c r="G47" s="6">
        <v>9</v>
      </c>
      <c r="H47" s="127">
        <f t="shared" si="3"/>
        <v>13.5</v>
      </c>
      <c r="I47" s="133">
        <v>4</v>
      </c>
      <c r="J47" s="6">
        <v>15</v>
      </c>
      <c r="K47" s="30">
        <f t="shared" si="4"/>
        <v>19</v>
      </c>
      <c r="L47" s="130">
        <f t="shared" si="5"/>
        <v>32.5</v>
      </c>
    </row>
    <row r="48" spans="1:12" ht="16.5" customHeight="1">
      <c r="A48" s="50">
        <v>41</v>
      </c>
      <c r="B48" s="162" t="s">
        <v>248</v>
      </c>
      <c r="C48" s="81" t="s">
        <v>12</v>
      </c>
      <c r="D48" s="82" t="s">
        <v>249</v>
      </c>
      <c r="E48" s="43">
        <v>4.5</v>
      </c>
      <c r="F48" s="6">
        <v>14</v>
      </c>
      <c r="G48" s="6">
        <v>6</v>
      </c>
      <c r="H48" s="127">
        <f t="shared" si="3"/>
        <v>24.5</v>
      </c>
      <c r="I48" s="133">
        <v>0</v>
      </c>
      <c r="J48" s="6">
        <v>8</v>
      </c>
      <c r="K48" s="30">
        <f t="shared" si="4"/>
        <v>8</v>
      </c>
      <c r="L48" s="130">
        <f t="shared" si="5"/>
        <v>32.5</v>
      </c>
    </row>
    <row r="49" spans="1:12" ht="16.5" customHeight="1">
      <c r="A49" s="50">
        <v>42</v>
      </c>
      <c r="B49" s="162" t="s">
        <v>285</v>
      </c>
      <c r="C49" s="81" t="s">
        <v>35</v>
      </c>
      <c r="D49" s="112" t="s">
        <v>286</v>
      </c>
      <c r="E49" s="43">
        <v>3.5</v>
      </c>
      <c r="F49" s="6">
        <v>11</v>
      </c>
      <c r="G49" s="6">
        <v>4.5</v>
      </c>
      <c r="H49" s="127">
        <f t="shared" si="3"/>
        <v>19</v>
      </c>
      <c r="I49" s="133">
        <v>3</v>
      </c>
      <c r="J49" s="6">
        <v>10</v>
      </c>
      <c r="K49" s="30">
        <f t="shared" si="4"/>
        <v>13</v>
      </c>
      <c r="L49" s="130">
        <f t="shared" si="5"/>
        <v>32</v>
      </c>
    </row>
    <row r="50" spans="1:12" ht="16.5" customHeight="1">
      <c r="A50" s="50">
        <v>43</v>
      </c>
      <c r="B50" s="162" t="s">
        <v>264</v>
      </c>
      <c r="C50" s="81" t="s">
        <v>388</v>
      </c>
      <c r="D50" s="82" t="s">
        <v>46</v>
      </c>
      <c r="E50" s="43">
        <v>4.5</v>
      </c>
      <c r="F50" s="6">
        <v>6.5</v>
      </c>
      <c r="G50" s="6">
        <v>5</v>
      </c>
      <c r="H50" s="127">
        <f t="shared" si="3"/>
        <v>16</v>
      </c>
      <c r="I50" s="133">
        <v>3</v>
      </c>
      <c r="J50" s="6">
        <v>13</v>
      </c>
      <c r="K50" s="30">
        <f t="shared" si="4"/>
        <v>16</v>
      </c>
      <c r="L50" s="130">
        <f t="shared" si="5"/>
        <v>32</v>
      </c>
    </row>
    <row r="51" spans="1:12" ht="16.5" customHeight="1">
      <c r="A51" s="50">
        <v>44</v>
      </c>
      <c r="B51" s="148" t="s">
        <v>82</v>
      </c>
      <c r="C51" s="81" t="s">
        <v>32</v>
      </c>
      <c r="D51" s="115" t="s">
        <v>53</v>
      </c>
      <c r="E51" s="43">
        <v>7</v>
      </c>
      <c r="F51" s="6">
        <v>10</v>
      </c>
      <c r="G51" s="6">
        <v>7.5</v>
      </c>
      <c r="H51" s="127">
        <f t="shared" si="3"/>
        <v>24.5</v>
      </c>
      <c r="I51" s="133">
        <v>0</v>
      </c>
      <c r="J51" s="6">
        <v>7</v>
      </c>
      <c r="K51" s="30">
        <f t="shared" si="4"/>
        <v>7</v>
      </c>
      <c r="L51" s="130">
        <f t="shared" si="5"/>
        <v>31.5</v>
      </c>
    </row>
    <row r="52" spans="1:12" ht="16.5" customHeight="1">
      <c r="A52" s="50">
        <v>45</v>
      </c>
      <c r="B52" s="148" t="s">
        <v>291</v>
      </c>
      <c r="C52" s="81" t="s">
        <v>37</v>
      </c>
      <c r="D52" s="82" t="s">
        <v>292</v>
      </c>
      <c r="E52" s="43">
        <v>4.5</v>
      </c>
      <c r="F52" s="6">
        <v>7</v>
      </c>
      <c r="G52" s="6">
        <v>6</v>
      </c>
      <c r="H52" s="127">
        <f t="shared" si="3"/>
        <v>17.5</v>
      </c>
      <c r="I52" s="133">
        <v>0</v>
      </c>
      <c r="J52" s="6">
        <v>12</v>
      </c>
      <c r="K52" s="30">
        <f t="shared" si="4"/>
        <v>12</v>
      </c>
      <c r="L52" s="130">
        <f t="shared" si="5"/>
        <v>29.5</v>
      </c>
    </row>
    <row r="53" spans="1:12" ht="16.5" customHeight="1">
      <c r="A53" s="50">
        <v>46</v>
      </c>
      <c r="B53" s="162" t="s">
        <v>280</v>
      </c>
      <c r="C53" s="81" t="s">
        <v>88</v>
      </c>
      <c r="D53" s="82" t="s">
        <v>161</v>
      </c>
      <c r="E53" s="43">
        <v>5.5</v>
      </c>
      <c r="F53" s="6">
        <v>6.5</v>
      </c>
      <c r="G53" s="6">
        <v>7.5</v>
      </c>
      <c r="H53" s="127">
        <f t="shared" si="3"/>
        <v>19.5</v>
      </c>
      <c r="I53" s="133">
        <v>0</v>
      </c>
      <c r="J53" s="6">
        <v>8</v>
      </c>
      <c r="K53" s="30">
        <f t="shared" si="4"/>
        <v>8</v>
      </c>
      <c r="L53" s="130">
        <f t="shared" si="5"/>
        <v>27.5</v>
      </c>
    </row>
    <row r="54" spans="1:12" ht="16.5" customHeight="1">
      <c r="A54" s="50">
        <v>47</v>
      </c>
      <c r="B54" s="167" t="s">
        <v>251</v>
      </c>
      <c r="C54" s="81" t="s">
        <v>14</v>
      </c>
      <c r="D54" s="114" t="s">
        <v>252</v>
      </c>
      <c r="E54" s="43">
        <v>5.5</v>
      </c>
      <c r="F54" s="6">
        <v>5.5</v>
      </c>
      <c r="G54" s="6">
        <v>5.5</v>
      </c>
      <c r="H54" s="127">
        <f t="shared" si="3"/>
        <v>16.5</v>
      </c>
      <c r="I54" s="133">
        <v>0</v>
      </c>
      <c r="J54" s="6">
        <v>6</v>
      </c>
      <c r="K54" s="30">
        <f t="shared" si="4"/>
        <v>6</v>
      </c>
      <c r="L54" s="130">
        <f t="shared" si="5"/>
        <v>22.5</v>
      </c>
    </row>
    <row r="55" spans="1:12" ht="16.5" customHeight="1">
      <c r="A55" s="50">
        <v>48</v>
      </c>
      <c r="B55" s="162" t="s">
        <v>297</v>
      </c>
      <c r="C55" s="81" t="s">
        <v>41</v>
      </c>
      <c r="D55" s="82" t="s">
        <v>234</v>
      </c>
      <c r="E55" s="43">
        <v>5.5</v>
      </c>
      <c r="F55" s="6">
        <v>6.5</v>
      </c>
      <c r="G55" s="6">
        <v>4.5</v>
      </c>
      <c r="H55" s="127">
        <f t="shared" si="3"/>
        <v>16.5</v>
      </c>
      <c r="I55" s="133">
        <v>3</v>
      </c>
      <c r="J55" s="6">
        <v>2</v>
      </c>
      <c r="K55" s="30">
        <f t="shared" si="4"/>
        <v>5</v>
      </c>
      <c r="L55" s="130">
        <f t="shared" si="5"/>
        <v>21.5</v>
      </c>
    </row>
    <row r="56" spans="1:12" ht="16.5" customHeight="1">
      <c r="A56" s="50">
        <v>49</v>
      </c>
      <c r="B56" s="148" t="s">
        <v>293</v>
      </c>
      <c r="C56" s="81" t="s">
        <v>38</v>
      </c>
      <c r="D56" s="82" t="s">
        <v>294</v>
      </c>
      <c r="E56" s="43">
        <v>4.5</v>
      </c>
      <c r="F56" s="6">
        <v>10.5</v>
      </c>
      <c r="G56" s="6">
        <v>5</v>
      </c>
      <c r="H56" s="127">
        <f t="shared" si="3"/>
        <v>20</v>
      </c>
      <c r="I56" s="133">
        <v>0</v>
      </c>
      <c r="J56" s="6">
        <v>0</v>
      </c>
      <c r="K56" s="30">
        <f t="shared" si="4"/>
        <v>0</v>
      </c>
      <c r="L56" s="130">
        <f t="shared" si="5"/>
        <v>20</v>
      </c>
    </row>
    <row r="57" spans="1:12" ht="16.5" customHeight="1" thickBot="1">
      <c r="A57" s="68">
        <v>50</v>
      </c>
      <c r="B57" s="155" t="s">
        <v>287</v>
      </c>
      <c r="C57" s="116" t="s">
        <v>35</v>
      </c>
      <c r="D57" s="165" t="s">
        <v>288</v>
      </c>
      <c r="E57" s="45">
        <v>3.5</v>
      </c>
      <c r="F57" s="24">
        <v>4.5</v>
      </c>
      <c r="G57" s="24">
        <v>5</v>
      </c>
      <c r="H57" s="128">
        <f t="shared" si="3"/>
        <v>13</v>
      </c>
      <c r="I57" s="134">
        <v>3</v>
      </c>
      <c r="J57" s="24">
        <v>0</v>
      </c>
      <c r="K57" s="31">
        <f t="shared" si="4"/>
        <v>3</v>
      </c>
      <c r="L57" s="131">
        <f t="shared" si="5"/>
        <v>16</v>
      </c>
    </row>
  </sheetData>
  <sheetProtection/>
  <mergeCells count="4">
    <mergeCell ref="I6:K6"/>
    <mergeCell ref="A6:A7"/>
    <mergeCell ref="E6:H6"/>
    <mergeCell ref="B6:D6"/>
  </mergeCells>
  <printOptions horizontalCentered="1" verticalCentered="1"/>
  <pageMargins left="0.4330708661417323" right="0.15748031496062992" top="0.1968503937007874" bottom="0.1968503937007874" header="0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60" zoomScaleNormal="160" zoomScaleSheetLayoutView="90" zoomScalePageLayoutView="0" workbookViewId="0" topLeftCell="A13">
      <selection activeCell="D27" sqref="D27"/>
    </sheetView>
  </sheetViews>
  <sheetFormatPr defaultColWidth="9.00390625" defaultRowHeight="16.5" customHeight="1"/>
  <cols>
    <col min="1" max="1" width="3.875" style="3" customWidth="1"/>
    <col min="2" max="2" width="38.75390625" style="2" customWidth="1"/>
    <col min="3" max="3" width="15.00390625" style="1" customWidth="1"/>
    <col min="4" max="4" width="15.25390625" style="1" customWidth="1"/>
    <col min="5" max="5" width="5.375" style="1" customWidth="1"/>
    <col min="6" max="6" width="5.875" style="1" customWidth="1"/>
    <col min="7" max="7" width="5.75390625" style="1" customWidth="1"/>
    <col min="8" max="8" width="6.625" style="3" customWidth="1"/>
    <col min="9" max="9" width="5.375" style="0" customWidth="1"/>
    <col min="10" max="10" width="5.875" style="0" customWidth="1"/>
    <col min="11" max="11" width="6.75390625" style="0" customWidth="1"/>
    <col min="12" max="12" width="6.875" style="0" customWidth="1"/>
    <col min="13" max="13" width="6.75390625" style="0" customWidth="1"/>
  </cols>
  <sheetData>
    <row r="1" spans="1:12" ht="16.5" customHeight="1">
      <c r="A1" s="7"/>
      <c r="B1" s="4"/>
      <c r="C1" s="15"/>
      <c r="D1" s="14" t="s">
        <v>0</v>
      </c>
      <c r="E1" s="14"/>
      <c r="G1" s="16"/>
      <c r="H1" s="17"/>
      <c r="I1" s="13"/>
      <c r="J1" s="4"/>
      <c r="K1" s="11"/>
      <c r="L1" s="9"/>
    </row>
    <row r="2" spans="1:12" ht="16.5" customHeight="1">
      <c r="A2" s="7"/>
      <c r="B2" s="12"/>
      <c r="C2" s="14"/>
      <c r="D2" s="14" t="s">
        <v>122</v>
      </c>
      <c r="E2" s="14"/>
      <c r="G2" s="15"/>
      <c r="H2" s="15"/>
      <c r="I2" s="13"/>
      <c r="J2" s="5"/>
      <c r="K2" s="11"/>
      <c r="L2" s="9"/>
    </row>
    <row r="3" spans="1:12" ht="16.5" customHeight="1">
      <c r="A3" s="7"/>
      <c r="B3" s="12"/>
      <c r="C3" s="18"/>
      <c r="D3" s="14" t="s">
        <v>8</v>
      </c>
      <c r="E3" s="14"/>
      <c r="G3" s="15"/>
      <c r="H3" s="15"/>
      <c r="I3" s="13"/>
      <c r="J3" s="5"/>
      <c r="K3" s="11"/>
      <c r="L3" s="9"/>
    </row>
    <row r="4" spans="1:12" ht="16.5" customHeight="1">
      <c r="A4" s="7"/>
      <c r="B4" s="12"/>
      <c r="C4" s="18"/>
      <c r="D4" s="13" t="s">
        <v>7</v>
      </c>
      <c r="E4" s="19"/>
      <c r="G4" s="15"/>
      <c r="H4" s="15"/>
      <c r="I4" s="13"/>
      <c r="J4" s="5"/>
      <c r="K4" s="11"/>
      <c r="L4" s="9"/>
    </row>
    <row r="5" spans="1:12" ht="2.25" customHeight="1" thickBo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3.5" customHeight="1" thickBot="1">
      <c r="A6" s="179" t="s">
        <v>4</v>
      </c>
      <c r="B6" s="184" t="s">
        <v>5</v>
      </c>
      <c r="C6" s="185"/>
      <c r="D6" s="186"/>
      <c r="E6" s="181" t="s">
        <v>71</v>
      </c>
      <c r="F6" s="182"/>
      <c r="G6" s="182"/>
      <c r="H6" s="190"/>
      <c r="I6" s="187" t="s">
        <v>72</v>
      </c>
      <c r="J6" s="188"/>
      <c r="K6" s="189"/>
      <c r="L6" s="90" t="s">
        <v>73</v>
      </c>
    </row>
    <row r="7" spans="1:13" ht="30" customHeight="1" thickBot="1">
      <c r="A7" s="180"/>
      <c r="B7" s="71" t="s">
        <v>3</v>
      </c>
      <c r="C7" s="48" t="s">
        <v>48</v>
      </c>
      <c r="D7" s="72" t="s">
        <v>47</v>
      </c>
      <c r="E7" s="94" t="s">
        <v>75</v>
      </c>
      <c r="F7" s="23" t="s">
        <v>76</v>
      </c>
      <c r="G7" s="23" t="s">
        <v>77</v>
      </c>
      <c r="H7" s="52" t="s">
        <v>1</v>
      </c>
      <c r="I7" s="138">
        <v>1</v>
      </c>
      <c r="J7" s="139">
        <v>2</v>
      </c>
      <c r="K7" s="140" t="s">
        <v>1</v>
      </c>
      <c r="L7" s="89" t="s">
        <v>2</v>
      </c>
      <c r="M7" s="51" t="s">
        <v>78</v>
      </c>
    </row>
    <row r="8" spans="1:14" ht="16.5" customHeight="1">
      <c r="A8" s="49">
        <v>1</v>
      </c>
      <c r="B8" s="144" t="s">
        <v>66</v>
      </c>
      <c r="C8" s="142" t="s">
        <v>35</v>
      </c>
      <c r="D8" s="143" t="s">
        <v>346</v>
      </c>
      <c r="E8" s="73">
        <v>10</v>
      </c>
      <c r="F8" s="32">
        <v>31.5</v>
      </c>
      <c r="G8" s="32">
        <v>13</v>
      </c>
      <c r="H8" s="33">
        <f aca="true" t="shared" si="0" ref="H8:H50">SUM(E8:G8)</f>
        <v>54.5</v>
      </c>
      <c r="I8" s="135">
        <v>27</v>
      </c>
      <c r="J8" s="136">
        <v>30</v>
      </c>
      <c r="K8" s="137">
        <f aca="true" t="shared" si="1" ref="K8:K50">SUM(I8:J8)</f>
        <v>57</v>
      </c>
      <c r="L8" s="98">
        <f aca="true" t="shared" si="2" ref="L8:L50">H8+K8</f>
        <v>111.5</v>
      </c>
      <c r="M8" s="157" t="s">
        <v>396</v>
      </c>
      <c r="N8" s="22"/>
    </row>
    <row r="9" spans="1:14" ht="17.25" customHeight="1">
      <c r="A9" s="50">
        <v>2</v>
      </c>
      <c r="B9" s="145" t="s">
        <v>316</v>
      </c>
      <c r="C9" s="83" t="s">
        <v>15</v>
      </c>
      <c r="D9" s="91" t="s">
        <v>317</v>
      </c>
      <c r="E9" s="74">
        <v>7</v>
      </c>
      <c r="F9" s="36">
        <v>18.5</v>
      </c>
      <c r="G9" s="36">
        <v>9.5</v>
      </c>
      <c r="H9" s="34">
        <f t="shared" si="0"/>
        <v>35</v>
      </c>
      <c r="I9" s="95">
        <v>30</v>
      </c>
      <c r="J9" s="37">
        <v>30</v>
      </c>
      <c r="K9" s="34">
        <f t="shared" si="1"/>
        <v>60</v>
      </c>
      <c r="L9" s="99">
        <f t="shared" si="2"/>
        <v>95</v>
      </c>
      <c r="M9" s="158" t="s">
        <v>397</v>
      </c>
      <c r="N9" s="22"/>
    </row>
    <row r="10" spans="1:14" ht="17.25" customHeight="1">
      <c r="A10" s="50">
        <v>3</v>
      </c>
      <c r="B10" s="145" t="s">
        <v>320</v>
      </c>
      <c r="C10" s="81" t="s">
        <v>18</v>
      </c>
      <c r="D10" s="91" t="s">
        <v>363</v>
      </c>
      <c r="E10" s="74">
        <v>8</v>
      </c>
      <c r="F10" s="36">
        <v>21</v>
      </c>
      <c r="G10" s="36">
        <v>8.5</v>
      </c>
      <c r="H10" s="34">
        <f t="shared" si="0"/>
        <v>37.5</v>
      </c>
      <c r="I10" s="95">
        <v>30</v>
      </c>
      <c r="J10" s="37">
        <v>23</v>
      </c>
      <c r="K10" s="34">
        <f t="shared" si="1"/>
        <v>53</v>
      </c>
      <c r="L10" s="99">
        <f t="shared" si="2"/>
        <v>90.5</v>
      </c>
      <c r="M10" s="158" t="s">
        <v>397</v>
      </c>
      <c r="N10" s="22"/>
    </row>
    <row r="11" spans="1:14" ht="17.25" customHeight="1">
      <c r="A11" s="50">
        <v>4</v>
      </c>
      <c r="B11" s="145" t="s">
        <v>59</v>
      </c>
      <c r="C11" s="83" t="s">
        <v>54</v>
      </c>
      <c r="D11" s="91" t="s">
        <v>365</v>
      </c>
      <c r="E11" s="74">
        <v>9</v>
      </c>
      <c r="F11" s="36">
        <v>18</v>
      </c>
      <c r="G11" s="36">
        <v>13</v>
      </c>
      <c r="H11" s="34">
        <f t="shared" si="0"/>
        <v>40</v>
      </c>
      <c r="I11" s="95">
        <v>14</v>
      </c>
      <c r="J11" s="37">
        <v>30</v>
      </c>
      <c r="K11" s="34">
        <f t="shared" si="1"/>
        <v>44</v>
      </c>
      <c r="L11" s="99">
        <f t="shared" si="2"/>
        <v>84</v>
      </c>
      <c r="M11" s="158" t="s">
        <v>397</v>
      </c>
      <c r="N11" s="22"/>
    </row>
    <row r="12" spans="1:14" ht="17.25" customHeight="1">
      <c r="A12" s="50">
        <v>5</v>
      </c>
      <c r="B12" s="146" t="s">
        <v>65</v>
      </c>
      <c r="C12" s="83" t="s">
        <v>33</v>
      </c>
      <c r="D12" s="91" t="s">
        <v>58</v>
      </c>
      <c r="E12" s="74">
        <v>8.5</v>
      </c>
      <c r="F12" s="36">
        <v>23.5</v>
      </c>
      <c r="G12" s="36">
        <v>9</v>
      </c>
      <c r="H12" s="34">
        <f t="shared" si="0"/>
        <v>41</v>
      </c>
      <c r="I12" s="95">
        <v>6</v>
      </c>
      <c r="J12" s="37">
        <v>30</v>
      </c>
      <c r="K12" s="34">
        <f t="shared" si="1"/>
        <v>36</v>
      </c>
      <c r="L12" s="99">
        <f t="shared" si="2"/>
        <v>77</v>
      </c>
      <c r="M12" s="158" t="s">
        <v>397</v>
      </c>
      <c r="N12" s="22"/>
    </row>
    <row r="13" spans="1:14" ht="17.25" customHeight="1">
      <c r="A13" s="50">
        <v>6</v>
      </c>
      <c r="B13" s="147" t="s">
        <v>315</v>
      </c>
      <c r="C13" s="83" t="s">
        <v>16</v>
      </c>
      <c r="D13" s="91" t="s">
        <v>369</v>
      </c>
      <c r="E13" s="74">
        <v>6.5</v>
      </c>
      <c r="F13" s="36">
        <v>17</v>
      </c>
      <c r="G13" s="36">
        <v>8</v>
      </c>
      <c r="H13" s="34">
        <f t="shared" si="0"/>
        <v>31.5</v>
      </c>
      <c r="I13" s="95">
        <v>14</v>
      </c>
      <c r="J13" s="37">
        <v>30</v>
      </c>
      <c r="K13" s="34">
        <f t="shared" si="1"/>
        <v>44</v>
      </c>
      <c r="L13" s="99">
        <f t="shared" si="2"/>
        <v>75.5</v>
      </c>
      <c r="M13" s="158" t="s">
        <v>397</v>
      </c>
      <c r="N13" s="22"/>
    </row>
    <row r="14" spans="1:14" ht="17.25" customHeight="1">
      <c r="A14" s="50">
        <v>7</v>
      </c>
      <c r="B14" s="146" t="s">
        <v>85</v>
      </c>
      <c r="C14" s="83" t="s">
        <v>361</v>
      </c>
      <c r="D14" s="91" t="s">
        <v>45</v>
      </c>
      <c r="E14" s="74">
        <v>7.5</v>
      </c>
      <c r="F14" s="36">
        <v>24.5</v>
      </c>
      <c r="G14" s="36">
        <v>8.5</v>
      </c>
      <c r="H14" s="34">
        <f t="shared" si="0"/>
        <v>40.5</v>
      </c>
      <c r="I14" s="95">
        <v>3</v>
      </c>
      <c r="J14" s="37">
        <v>30</v>
      </c>
      <c r="K14" s="34">
        <f t="shared" si="1"/>
        <v>33</v>
      </c>
      <c r="L14" s="99">
        <f t="shared" si="2"/>
        <v>73.5</v>
      </c>
      <c r="M14" s="158" t="s">
        <v>397</v>
      </c>
      <c r="N14" s="22"/>
    </row>
    <row r="15" spans="1:14" ht="17.25" customHeight="1">
      <c r="A15" s="50">
        <v>8</v>
      </c>
      <c r="B15" s="145" t="s">
        <v>86</v>
      </c>
      <c r="C15" s="81" t="s">
        <v>24</v>
      </c>
      <c r="D15" s="91" t="s">
        <v>142</v>
      </c>
      <c r="E15" s="74">
        <v>8</v>
      </c>
      <c r="F15" s="36">
        <v>17.5</v>
      </c>
      <c r="G15" s="36">
        <v>10</v>
      </c>
      <c r="H15" s="34">
        <f t="shared" si="0"/>
        <v>35.5</v>
      </c>
      <c r="I15" s="95">
        <v>8</v>
      </c>
      <c r="J15" s="37">
        <v>30</v>
      </c>
      <c r="K15" s="34">
        <f t="shared" si="1"/>
        <v>38</v>
      </c>
      <c r="L15" s="99">
        <f t="shared" si="2"/>
        <v>73.5</v>
      </c>
      <c r="M15" s="158" t="s">
        <v>397</v>
      </c>
      <c r="N15" s="22"/>
    </row>
    <row r="16" spans="1:14" ht="17.25" customHeight="1">
      <c r="A16" s="50">
        <v>9</v>
      </c>
      <c r="B16" s="148" t="s">
        <v>68</v>
      </c>
      <c r="C16" s="81" t="s">
        <v>52</v>
      </c>
      <c r="D16" s="91" t="s">
        <v>357</v>
      </c>
      <c r="E16" s="74">
        <v>8</v>
      </c>
      <c r="F16" s="36">
        <v>18</v>
      </c>
      <c r="G16" s="36">
        <v>12</v>
      </c>
      <c r="H16" s="34">
        <f t="shared" si="0"/>
        <v>38</v>
      </c>
      <c r="I16" s="95">
        <v>12</v>
      </c>
      <c r="J16" s="37">
        <v>23</v>
      </c>
      <c r="K16" s="34">
        <f t="shared" si="1"/>
        <v>35</v>
      </c>
      <c r="L16" s="99">
        <f t="shared" si="2"/>
        <v>73</v>
      </c>
      <c r="M16" s="158" t="s">
        <v>397</v>
      </c>
      <c r="N16" s="22"/>
    </row>
    <row r="17" spans="1:14" ht="17.25" customHeight="1">
      <c r="A17" s="50">
        <v>10</v>
      </c>
      <c r="B17" s="145" t="s">
        <v>116</v>
      </c>
      <c r="C17" s="81" t="s">
        <v>52</v>
      </c>
      <c r="D17" s="91" t="s">
        <v>358</v>
      </c>
      <c r="E17" s="74">
        <v>9</v>
      </c>
      <c r="F17" s="36">
        <v>20</v>
      </c>
      <c r="G17" s="36">
        <v>10</v>
      </c>
      <c r="H17" s="34">
        <f t="shared" si="0"/>
        <v>39</v>
      </c>
      <c r="I17" s="95">
        <v>10</v>
      </c>
      <c r="J17" s="37">
        <v>24</v>
      </c>
      <c r="K17" s="34">
        <f t="shared" si="1"/>
        <v>34</v>
      </c>
      <c r="L17" s="99">
        <f t="shared" si="2"/>
        <v>73</v>
      </c>
      <c r="M17" s="158" t="s">
        <v>397</v>
      </c>
      <c r="N17" s="22"/>
    </row>
    <row r="18" spans="1:14" ht="17.25" customHeight="1">
      <c r="A18" s="50">
        <v>11</v>
      </c>
      <c r="B18" s="145" t="s">
        <v>310</v>
      </c>
      <c r="C18" s="83" t="s">
        <v>11</v>
      </c>
      <c r="D18" s="91" t="s">
        <v>311</v>
      </c>
      <c r="E18" s="74">
        <v>7.5</v>
      </c>
      <c r="F18" s="36">
        <v>17.5</v>
      </c>
      <c r="G18" s="36">
        <v>9.5</v>
      </c>
      <c r="H18" s="34">
        <f t="shared" si="0"/>
        <v>34.5</v>
      </c>
      <c r="I18" s="95">
        <v>7</v>
      </c>
      <c r="J18" s="37">
        <v>30</v>
      </c>
      <c r="K18" s="34">
        <f t="shared" si="1"/>
        <v>37</v>
      </c>
      <c r="L18" s="99">
        <f t="shared" si="2"/>
        <v>71.5</v>
      </c>
      <c r="M18" s="158" t="s">
        <v>397</v>
      </c>
      <c r="N18" s="22"/>
    </row>
    <row r="19" spans="1:14" ht="17.25" customHeight="1">
      <c r="A19" s="50">
        <v>12</v>
      </c>
      <c r="B19" s="149" t="s">
        <v>119</v>
      </c>
      <c r="C19" s="85" t="s">
        <v>21</v>
      </c>
      <c r="D19" s="93" t="s">
        <v>364</v>
      </c>
      <c r="E19" s="74">
        <v>7.5</v>
      </c>
      <c r="F19" s="36">
        <v>19</v>
      </c>
      <c r="G19" s="36">
        <v>7</v>
      </c>
      <c r="H19" s="34">
        <f t="shared" si="0"/>
        <v>33.5</v>
      </c>
      <c r="I19" s="95">
        <v>3</v>
      </c>
      <c r="J19" s="37">
        <v>30</v>
      </c>
      <c r="K19" s="34">
        <f t="shared" si="1"/>
        <v>33</v>
      </c>
      <c r="L19" s="99">
        <f t="shared" si="2"/>
        <v>66.5</v>
      </c>
      <c r="M19" s="191" t="s">
        <v>398</v>
      </c>
      <c r="N19" s="22"/>
    </row>
    <row r="20" spans="1:14" ht="18" customHeight="1">
      <c r="A20" s="50">
        <v>13</v>
      </c>
      <c r="B20" s="145" t="s">
        <v>319</v>
      </c>
      <c r="C20" s="81" t="s">
        <v>18</v>
      </c>
      <c r="D20" s="91" t="s">
        <v>363</v>
      </c>
      <c r="E20" s="74">
        <v>7.5</v>
      </c>
      <c r="F20" s="36">
        <v>14.5</v>
      </c>
      <c r="G20" s="36">
        <v>7.5</v>
      </c>
      <c r="H20" s="34">
        <f t="shared" si="0"/>
        <v>29.5</v>
      </c>
      <c r="I20" s="95">
        <v>5</v>
      </c>
      <c r="J20" s="37">
        <v>30</v>
      </c>
      <c r="K20" s="34">
        <f t="shared" si="1"/>
        <v>35</v>
      </c>
      <c r="L20" s="99">
        <f t="shared" si="2"/>
        <v>64.5</v>
      </c>
      <c r="M20" s="191" t="s">
        <v>398</v>
      </c>
      <c r="N20" s="22"/>
    </row>
    <row r="21" spans="1:14" ht="17.25" customHeight="1">
      <c r="A21" s="50">
        <v>14</v>
      </c>
      <c r="B21" s="146" t="s">
        <v>344</v>
      </c>
      <c r="C21" s="83" t="s">
        <v>33</v>
      </c>
      <c r="D21" s="91" t="s">
        <v>368</v>
      </c>
      <c r="E21" s="74">
        <v>7.5</v>
      </c>
      <c r="F21" s="36">
        <v>17.5</v>
      </c>
      <c r="G21" s="36">
        <v>10.5</v>
      </c>
      <c r="H21" s="34">
        <f t="shared" si="0"/>
        <v>35.5</v>
      </c>
      <c r="I21" s="95">
        <v>5</v>
      </c>
      <c r="J21" s="37">
        <v>24</v>
      </c>
      <c r="K21" s="34">
        <f t="shared" si="1"/>
        <v>29</v>
      </c>
      <c r="L21" s="99">
        <f t="shared" si="2"/>
        <v>64.5</v>
      </c>
      <c r="M21" s="191" t="s">
        <v>398</v>
      </c>
      <c r="N21" s="22"/>
    </row>
    <row r="22" spans="1:14" ht="17.25" customHeight="1">
      <c r="A22" s="50">
        <v>15</v>
      </c>
      <c r="B22" s="145" t="s">
        <v>62</v>
      </c>
      <c r="C22" s="81" t="s">
        <v>9</v>
      </c>
      <c r="D22" s="91" t="s">
        <v>9</v>
      </c>
      <c r="E22" s="74">
        <v>6.5</v>
      </c>
      <c r="F22" s="36">
        <v>16</v>
      </c>
      <c r="G22" s="36">
        <v>8</v>
      </c>
      <c r="H22" s="34">
        <f>SUM(E22:G22)</f>
        <v>30.5</v>
      </c>
      <c r="I22" s="95">
        <v>3</v>
      </c>
      <c r="J22" s="37">
        <v>30</v>
      </c>
      <c r="K22" s="34">
        <f>SUM(I22:J22)</f>
        <v>33</v>
      </c>
      <c r="L22" s="99">
        <f>H22+K22</f>
        <v>63.5</v>
      </c>
      <c r="M22" s="191" t="s">
        <v>398</v>
      </c>
      <c r="N22" s="22"/>
    </row>
    <row r="23" spans="1:14" ht="17.25" customHeight="1">
      <c r="A23" s="50">
        <v>16</v>
      </c>
      <c r="B23" s="146" t="s">
        <v>314</v>
      </c>
      <c r="C23" s="83" t="s">
        <v>50</v>
      </c>
      <c r="D23" s="91" t="s">
        <v>370</v>
      </c>
      <c r="E23" s="74">
        <v>6</v>
      </c>
      <c r="F23" s="36">
        <v>16</v>
      </c>
      <c r="G23" s="36">
        <v>5</v>
      </c>
      <c r="H23" s="34">
        <f t="shared" si="0"/>
        <v>27</v>
      </c>
      <c r="I23" s="95">
        <v>6</v>
      </c>
      <c r="J23" s="37">
        <v>30</v>
      </c>
      <c r="K23" s="34">
        <f t="shared" si="1"/>
        <v>36</v>
      </c>
      <c r="L23" s="99">
        <f t="shared" si="2"/>
        <v>63</v>
      </c>
      <c r="M23" s="191" t="s">
        <v>398</v>
      </c>
      <c r="N23" s="22"/>
    </row>
    <row r="24" spans="1:14" ht="15.75" customHeight="1">
      <c r="A24" s="50">
        <v>17</v>
      </c>
      <c r="B24" s="150" t="s">
        <v>348</v>
      </c>
      <c r="C24" s="85" t="s">
        <v>37</v>
      </c>
      <c r="D24" s="93" t="s">
        <v>349</v>
      </c>
      <c r="E24" s="74">
        <v>6.5</v>
      </c>
      <c r="F24" s="36">
        <v>10.5</v>
      </c>
      <c r="G24" s="36">
        <v>7</v>
      </c>
      <c r="H24" s="34">
        <f t="shared" si="0"/>
        <v>24</v>
      </c>
      <c r="I24" s="95">
        <v>8</v>
      </c>
      <c r="J24" s="37">
        <v>30</v>
      </c>
      <c r="K24" s="34">
        <f t="shared" si="1"/>
        <v>38</v>
      </c>
      <c r="L24" s="99">
        <f t="shared" si="2"/>
        <v>62</v>
      </c>
      <c r="M24" s="191" t="s">
        <v>398</v>
      </c>
      <c r="N24" s="22"/>
    </row>
    <row r="25" spans="1:14" ht="18.75" customHeight="1">
      <c r="A25" s="50">
        <v>18</v>
      </c>
      <c r="B25" s="145" t="s">
        <v>64</v>
      </c>
      <c r="C25" s="81" t="s">
        <v>24</v>
      </c>
      <c r="D25" s="91" t="s">
        <v>142</v>
      </c>
      <c r="E25" s="74">
        <v>8</v>
      </c>
      <c r="F25" s="36">
        <v>13.5</v>
      </c>
      <c r="G25" s="36">
        <v>10</v>
      </c>
      <c r="H25" s="34">
        <f t="shared" si="0"/>
        <v>31.5</v>
      </c>
      <c r="I25" s="95">
        <v>0</v>
      </c>
      <c r="J25" s="37">
        <v>30</v>
      </c>
      <c r="K25" s="34">
        <f t="shared" si="1"/>
        <v>30</v>
      </c>
      <c r="L25" s="99">
        <f t="shared" si="2"/>
        <v>61.5</v>
      </c>
      <c r="M25" s="191" t="s">
        <v>398</v>
      </c>
      <c r="N25" s="22"/>
    </row>
    <row r="26" spans="1:14" ht="17.25" customHeight="1">
      <c r="A26" s="50">
        <v>19</v>
      </c>
      <c r="B26" s="150" t="s">
        <v>337</v>
      </c>
      <c r="C26" s="85" t="s">
        <v>29</v>
      </c>
      <c r="D26" s="93" t="s">
        <v>338</v>
      </c>
      <c r="E26" s="74">
        <v>5</v>
      </c>
      <c r="F26" s="36">
        <v>14.5</v>
      </c>
      <c r="G26" s="36">
        <v>6</v>
      </c>
      <c r="H26" s="34">
        <f t="shared" si="0"/>
        <v>25.5</v>
      </c>
      <c r="I26" s="95">
        <v>6</v>
      </c>
      <c r="J26" s="37">
        <v>30</v>
      </c>
      <c r="K26" s="34">
        <f t="shared" si="1"/>
        <v>36</v>
      </c>
      <c r="L26" s="99">
        <f t="shared" si="2"/>
        <v>61.5</v>
      </c>
      <c r="M26" s="191" t="s">
        <v>398</v>
      </c>
      <c r="N26" s="22"/>
    </row>
    <row r="27" spans="1:14" ht="17.25" customHeight="1">
      <c r="A27" s="50">
        <v>20</v>
      </c>
      <c r="B27" s="146" t="s">
        <v>330</v>
      </c>
      <c r="C27" s="83" t="s">
        <v>360</v>
      </c>
      <c r="D27" s="92" t="s">
        <v>140</v>
      </c>
      <c r="E27" s="74">
        <v>6.5</v>
      </c>
      <c r="F27" s="36">
        <v>9.5</v>
      </c>
      <c r="G27" s="36">
        <v>4</v>
      </c>
      <c r="H27" s="34">
        <f t="shared" si="0"/>
        <v>20</v>
      </c>
      <c r="I27" s="95">
        <v>11</v>
      </c>
      <c r="J27" s="37">
        <v>30</v>
      </c>
      <c r="K27" s="34">
        <f t="shared" si="1"/>
        <v>41</v>
      </c>
      <c r="L27" s="99">
        <f t="shared" si="2"/>
        <v>61</v>
      </c>
      <c r="M27" s="191" t="s">
        <v>398</v>
      </c>
      <c r="N27" s="22"/>
    </row>
    <row r="28" spans="1:14" ht="17.25" customHeight="1">
      <c r="A28" s="50">
        <v>21</v>
      </c>
      <c r="B28" s="146" t="s">
        <v>329</v>
      </c>
      <c r="C28" s="83" t="s">
        <v>23</v>
      </c>
      <c r="D28" s="92" t="s">
        <v>140</v>
      </c>
      <c r="E28" s="74">
        <v>7.5</v>
      </c>
      <c r="F28" s="36">
        <v>9.5</v>
      </c>
      <c r="G28" s="36">
        <v>5.5</v>
      </c>
      <c r="H28" s="34">
        <f t="shared" si="0"/>
        <v>22.5</v>
      </c>
      <c r="I28" s="95">
        <v>8</v>
      </c>
      <c r="J28" s="37">
        <v>30</v>
      </c>
      <c r="K28" s="34">
        <f t="shared" si="1"/>
        <v>38</v>
      </c>
      <c r="L28" s="99">
        <f t="shared" si="2"/>
        <v>60.5</v>
      </c>
      <c r="M28" s="191" t="s">
        <v>398</v>
      </c>
      <c r="N28" s="22"/>
    </row>
    <row r="29" spans="1:14" ht="17.25" customHeight="1">
      <c r="A29" s="50">
        <v>22</v>
      </c>
      <c r="B29" s="150" t="s">
        <v>327</v>
      </c>
      <c r="C29" s="85" t="s">
        <v>20</v>
      </c>
      <c r="D29" s="93" t="s">
        <v>328</v>
      </c>
      <c r="E29" s="74">
        <v>5</v>
      </c>
      <c r="F29" s="36">
        <v>11.5</v>
      </c>
      <c r="G29" s="36">
        <v>5</v>
      </c>
      <c r="H29" s="34">
        <f t="shared" si="0"/>
        <v>21.5</v>
      </c>
      <c r="I29" s="95">
        <v>8</v>
      </c>
      <c r="J29" s="37">
        <v>30</v>
      </c>
      <c r="K29" s="34">
        <f t="shared" si="1"/>
        <v>38</v>
      </c>
      <c r="L29" s="99">
        <f t="shared" si="2"/>
        <v>59.5</v>
      </c>
      <c r="M29" s="22"/>
      <c r="N29" s="22"/>
    </row>
    <row r="30" spans="1:14" ht="17.25" customHeight="1">
      <c r="A30" s="50">
        <v>23</v>
      </c>
      <c r="B30" s="146" t="s">
        <v>323</v>
      </c>
      <c r="C30" s="83" t="s">
        <v>19</v>
      </c>
      <c r="D30" s="92" t="s">
        <v>324</v>
      </c>
      <c r="E30" s="74">
        <v>3.5</v>
      </c>
      <c r="F30" s="36">
        <v>13</v>
      </c>
      <c r="G30" s="36">
        <v>9.5</v>
      </c>
      <c r="H30" s="34">
        <f t="shared" si="0"/>
        <v>26</v>
      </c>
      <c r="I30" s="96">
        <v>3</v>
      </c>
      <c r="J30" s="37">
        <v>30</v>
      </c>
      <c r="K30" s="34">
        <f t="shared" si="1"/>
        <v>33</v>
      </c>
      <c r="L30" s="99">
        <f t="shared" si="2"/>
        <v>59</v>
      </c>
      <c r="M30" s="22"/>
      <c r="N30" s="22"/>
    </row>
    <row r="31" spans="1:14" ht="17.25" customHeight="1">
      <c r="A31" s="50">
        <v>24</v>
      </c>
      <c r="B31" s="146" t="s">
        <v>343</v>
      </c>
      <c r="C31" s="83" t="s">
        <v>32</v>
      </c>
      <c r="D31" s="92" t="s">
        <v>53</v>
      </c>
      <c r="E31" s="74">
        <v>7.5</v>
      </c>
      <c r="F31" s="36">
        <v>15</v>
      </c>
      <c r="G31" s="36">
        <v>7.5</v>
      </c>
      <c r="H31" s="34">
        <f t="shared" si="0"/>
        <v>30</v>
      </c>
      <c r="I31" s="95">
        <v>6</v>
      </c>
      <c r="J31" s="37">
        <v>23</v>
      </c>
      <c r="K31" s="34">
        <f t="shared" si="1"/>
        <v>29</v>
      </c>
      <c r="L31" s="99">
        <f t="shared" si="2"/>
        <v>59</v>
      </c>
      <c r="M31" s="22"/>
      <c r="N31" s="22"/>
    </row>
    <row r="32" spans="1:14" ht="17.25" customHeight="1">
      <c r="A32" s="50">
        <v>25</v>
      </c>
      <c r="B32" s="146" t="s">
        <v>347</v>
      </c>
      <c r="C32" s="85" t="s">
        <v>36</v>
      </c>
      <c r="D32" s="93" t="s">
        <v>225</v>
      </c>
      <c r="E32" s="74">
        <v>8</v>
      </c>
      <c r="F32" s="36">
        <v>14</v>
      </c>
      <c r="G32" s="36">
        <v>7</v>
      </c>
      <c r="H32" s="34">
        <f t="shared" si="0"/>
        <v>29</v>
      </c>
      <c r="I32" s="95">
        <v>16</v>
      </c>
      <c r="J32" s="37">
        <v>13</v>
      </c>
      <c r="K32" s="34">
        <f t="shared" si="1"/>
        <v>29</v>
      </c>
      <c r="L32" s="99">
        <f t="shared" si="2"/>
        <v>58</v>
      </c>
      <c r="M32" s="22"/>
      <c r="N32" s="22"/>
    </row>
    <row r="33" spans="1:14" ht="17.25" customHeight="1">
      <c r="A33" s="50">
        <v>26</v>
      </c>
      <c r="B33" s="150" t="s">
        <v>325</v>
      </c>
      <c r="C33" s="85" t="s">
        <v>20</v>
      </c>
      <c r="D33" s="93" t="s">
        <v>326</v>
      </c>
      <c r="E33" s="74">
        <v>5</v>
      </c>
      <c r="F33" s="36">
        <v>14.5</v>
      </c>
      <c r="G33" s="36">
        <v>6</v>
      </c>
      <c r="H33" s="34">
        <f t="shared" si="0"/>
        <v>25.5</v>
      </c>
      <c r="I33" s="95">
        <v>8</v>
      </c>
      <c r="J33" s="37">
        <v>23</v>
      </c>
      <c r="K33" s="34">
        <f t="shared" si="1"/>
        <v>31</v>
      </c>
      <c r="L33" s="99">
        <f t="shared" si="2"/>
        <v>56.5</v>
      </c>
      <c r="M33" s="22"/>
      <c r="N33" s="22"/>
    </row>
    <row r="34" spans="1:14" ht="17.25" customHeight="1">
      <c r="A34" s="50">
        <v>27</v>
      </c>
      <c r="B34" s="147" t="s">
        <v>309</v>
      </c>
      <c r="C34" s="83" t="s">
        <v>10</v>
      </c>
      <c r="D34" s="91" t="s">
        <v>367</v>
      </c>
      <c r="E34" s="74">
        <v>5.5</v>
      </c>
      <c r="F34" s="36">
        <v>11.5</v>
      </c>
      <c r="G34" s="36">
        <v>8.5</v>
      </c>
      <c r="H34" s="34">
        <f t="shared" si="0"/>
        <v>25.5</v>
      </c>
      <c r="I34" s="95">
        <v>6</v>
      </c>
      <c r="J34" s="37">
        <v>23</v>
      </c>
      <c r="K34" s="34">
        <f t="shared" si="1"/>
        <v>29</v>
      </c>
      <c r="L34" s="99">
        <f t="shared" si="2"/>
        <v>54.5</v>
      </c>
      <c r="M34" s="22"/>
      <c r="N34" s="22"/>
    </row>
    <row r="35" spans="1:13" ht="17.25" customHeight="1">
      <c r="A35" s="50">
        <v>28</v>
      </c>
      <c r="B35" s="150" t="s">
        <v>339</v>
      </c>
      <c r="C35" s="85" t="s">
        <v>30</v>
      </c>
      <c r="D35" s="93" t="s">
        <v>340</v>
      </c>
      <c r="E35" s="74">
        <v>5.5</v>
      </c>
      <c r="F35" s="36">
        <v>14</v>
      </c>
      <c r="G35" s="36">
        <v>5.5</v>
      </c>
      <c r="H35" s="34">
        <f t="shared" si="0"/>
        <v>25</v>
      </c>
      <c r="I35" s="95">
        <v>6</v>
      </c>
      <c r="J35" s="37">
        <v>23</v>
      </c>
      <c r="K35" s="34">
        <f t="shared" si="1"/>
        <v>29</v>
      </c>
      <c r="L35" s="99">
        <f t="shared" si="2"/>
        <v>54</v>
      </c>
      <c r="M35" s="22"/>
    </row>
    <row r="36" spans="1:12" ht="17.25" customHeight="1">
      <c r="A36" s="50">
        <v>29</v>
      </c>
      <c r="B36" s="146" t="s">
        <v>341</v>
      </c>
      <c r="C36" s="83" t="s">
        <v>31</v>
      </c>
      <c r="D36" s="92" t="s">
        <v>342</v>
      </c>
      <c r="E36" s="74">
        <v>6.5</v>
      </c>
      <c r="F36" s="36">
        <v>5.5</v>
      </c>
      <c r="G36" s="36">
        <v>7.5</v>
      </c>
      <c r="H36" s="34">
        <f t="shared" si="0"/>
        <v>19.5</v>
      </c>
      <c r="I36" s="95">
        <v>10</v>
      </c>
      <c r="J36" s="37">
        <v>24</v>
      </c>
      <c r="K36" s="34">
        <f t="shared" si="1"/>
        <v>34</v>
      </c>
      <c r="L36" s="99">
        <f t="shared" si="2"/>
        <v>53.5</v>
      </c>
    </row>
    <row r="37" spans="1:12" ht="17.25" customHeight="1">
      <c r="A37" s="50">
        <v>30</v>
      </c>
      <c r="B37" s="146" t="s">
        <v>335</v>
      </c>
      <c r="C37" s="83" t="s">
        <v>336</v>
      </c>
      <c r="D37" s="91" t="s">
        <v>275</v>
      </c>
      <c r="E37" s="74">
        <v>6.5</v>
      </c>
      <c r="F37" s="36">
        <v>10</v>
      </c>
      <c r="G37" s="36">
        <v>8</v>
      </c>
      <c r="H37" s="34">
        <f t="shared" si="0"/>
        <v>24.5</v>
      </c>
      <c r="I37" s="95">
        <v>8</v>
      </c>
      <c r="J37" s="37">
        <v>20</v>
      </c>
      <c r="K37" s="34">
        <f t="shared" si="1"/>
        <v>28</v>
      </c>
      <c r="L37" s="99">
        <f t="shared" si="2"/>
        <v>52.5</v>
      </c>
    </row>
    <row r="38" spans="1:12" ht="16.5" customHeight="1">
      <c r="A38" s="50">
        <v>31</v>
      </c>
      <c r="B38" s="146" t="s">
        <v>345</v>
      </c>
      <c r="C38" s="83" t="s">
        <v>34</v>
      </c>
      <c r="D38" s="92" t="s">
        <v>366</v>
      </c>
      <c r="E38" s="74">
        <v>7.5</v>
      </c>
      <c r="F38" s="36">
        <v>13</v>
      </c>
      <c r="G38" s="36">
        <v>8.5</v>
      </c>
      <c r="H38" s="34">
        <f t="shared" si="0"/>
        <v>29</v>
      </c>
      <c r="I38" s="95">
        <v>3</v>
      </c>
      <c r="J38" s="37">
        <v>20</v>
      </c>
      <c r="K38" s="34">
        <f t="shared" si="1"/>
        <v>23</v>
      </c>
      <c r="L38" s="99">
        <f t="shared" si="2"/>
        <v>52</v>
      </c>
    </row>
    <row r="39" spans="1:12" ht="16.5" customHeight="1">
      <c r="A39" s="50">
        <v>32</v>
      </c>
      <c r="B39" s="145" t="s">
        <v>312</v>
      </c>
      <c r="C39" s="83" t="s">
        <v>54</v>
      </c>
      <c r="D39" s="91" t="s">
        <v>313</v>
      </c>
      <c r="E39" s="74">
        <v>4.5</v>
      </c>
      <c r="F39" s="36">
        <v>6.5</v>
      </c>
      <c r="G39" s="36">
        <v>4</v>
      </c>
      <c r="H39" s="34">
        <f t="shared" si="0"/>
        <v>15</v>
      </c>
      <c r="I39" s="95">
        <v>6</v>
      </c>
      <c r="J39" s="37">
        <v>30</v>
      </c>
      <c r="K39" s="34">
        <f t="shared" si="1"/>
        <v>36</v>
      </c>
      <c r="L39" s="99">
        <f t="shared" si="2"/>
        <v>51</v>
      </c>
    </row>
    <row r="40" spans="1:12" ht="16.5" customHeight="1">
      <c r="A40" s="50">
        <v>33</v>
      </c>
      <c r="B40" s="146" t="s">
        <v>331</v>
      </c>
      <c r="C40" s="83" t="s">
        <v>26</v>
      </c>
      <c r="D40" s="92" t="s">
        <v>332</v>
      </c>
      <c r="E40" s="74">
        <v>6</v>
      </c>
      <c r="F40" s="36">
        <v>14</v>
      </c>
      <c r="G40" s="36">
        <v>1.5</v>
      </c>
      <c r="H40" s="34">
        <f t="shared" si="0"/>
        <v>21.5</v>
      </c>
      <c r="I40" s="95">
        <v>6</v>
      </c>
      <c r="J40" s="37">
        <v>23</v>
      </c>
      <c r="K40" s="34">
        <f t="shared" si="1"/>
        <v>29</v>
      </c>
      <c r="L40" s="99">
        <f t="shared" si="2"/>
        <v>50.5</v>
      </c>
    </row>
    <row r="41" spans="1:12" ht="16.5" customHeight="1">
      <c r="A41" s="50">
        <v>34</v>
      </c>
      <c r="B41" s="145" t="s">
        <v>115</v>
      </c>
      <c r="C41" s="81" t="s">
        <v>52</v>
      </c>
      <c r="D41" s="91" t="s">
        <v>356</v>
      </c>
      <c r="E41" s="74">
        <v>7</v>
      </c>
      <c r="F41" s="36">
        <v>12</v>
      </c>
      <c r="G41" s="36">
        <v>8.5</v>
      </c>
      <c r="H41" s="34">
        <f t="shared" si="0"/>
        <v>27.5</v>
      </c>
      <c r="I41" s="95">
        <v>3</v>
      </c>
      <c r="J41" s="37">
        <v>20</v>
      </c>
      <c r="K41" s="34">
        <f t="shared" si="1"/>
        <v>23</v>
      </c>
      <c r="L41" s="99">
        <f t="shared" si="2"/>
        <v>50.5</v>
      </c>
    </row>
    <row r="42" spans="1:12" ht="16.5" customHeight="1">
      <c r="A42" s="50">
        <v>35</v>
      </c>
      <c r="B42" s="145" t="s">
        <v>352</v>
      </c>
      <c r="C42" s="81" t="s">
        <v>41</v>
      </c>
      <c r="D42" s="91" t="s">
        <v>362</v>
      </c>
      <c r="E42" s="74">
        <v>6.5</v>
      </c>
      <c r="F42" s="36">
        <v>14</v>
      </c>
      <c r="G42" s="36">
        <v>3.5</v>
      </c>
      <c r="H42" s="34">
        <f t="shared" si="0"/>
        <v>24</v>
      </c>
      <c r="I42" s="95">
        <v>3</v>
      </c>
      <c r="J42" s="37">
        <v>23</v>
      </c>
      <c r="K42" s="34">
        <f t="shared" si="1"/>
        <v>26</v>
      </c>
      <c r="L42" s="99">
        <f t="shared" si="2"/>
        <v>50</v>
      </c>
    </row>
    <row r="43" spans="1:12" ht="16.5" customHeight="1">
      <c r="A43" s="50">
        <v>36</v>
      </c>
      <c r="B43" s="145" t="s">
        <v>63</v>
      </c>
      <c r="C43" s="81" t="s">
        <v>17</v>
      </c>
      <c r="D43" s="92" t="s">
        <v>318</v>
      </c>
      <c r="E43" s="74">
        <v>6</v>
      </c>
      <c r="F43" s="36">
        <v>13</v>
      </c>
      <c r="G43" s="36">
        <v>6</v>
      </c>
      <c r="H43" s="34">
        <f t="shared" si="0"/>
        <v>25</v>
      </c>
      <c r="I43" s="95">
        <v>11</v>
      </c>
      <c r="J43" s="37">
        <v>14</v>
      </c>
      <c r="K43" s="34">
        <f t="shared" si="1"/>
        <v>25</v>
      </c>
      <c r="L43" s="99">
        <f t="shared" si="2"/>
        <v>50</v>
      </c>
    </row>
    <row r="44" spans="1:12" ht="16.5" customHeight="1">
      <c r="A44" s="50">
        <v>37</v>
      </c>
      <c r="B44" s="145" t="s">
        <v>60</v>
      </c>
      <c r="C44" s="83" t="s">
        <v>13</v>
      </c>
      <c r="D44" s="91" t="s">
        <v>61</v>
      </c>
      <c r="E44" s="74">
        <v>8</v>
      </c>
      <c r="F44" s="36">
        <v>13</v>
      </c>
      <c r="G44" s="36">
        <v>8.5</v>
      </c>
      <c r="H44" s="34">
        <f t="shared" si="0"/>
        <v>29.5</v>
      </c>
      <c r="I44" s="95">
        <v>6</v>
      </c>
      <c r="J44" s="37">
        <v>13</v>
      </c>
      <c r="K44" s="34">
        <f t="shared" si="1"/>
        <v>19</v>
      </c>
      <c r="L44" s="99">
        <f t="shared" si="2"/>
        <v>48.5</v>
      </c>
    </row>
    <row r="45" spans="1:12" ht="16.5" customHeight="1">
      <c r="A45" s="50">
        <v>38</v>
      </c>
      <c r="B45" s="150" t="s">
        <v>355</v>
      </c>
      <c r="C45" s="85" t="s">
        <v>43</v>
      </c>
      <c r="D45" s="93" t="s">
        <v>392</v>
      </c>
      <c r="E45" s="74">
        <v>5.5</v>
      </c>
      <c r="F45" s="36">
        <v>10.5</v>
      </c>
      <c r="G45" s="36">
        <v>6</v>
      </c>
      <c r="H45" s="34">
        <f t="shared" si="0"/>
        <v>22</v>
      </c>
      <c r="I45" s="95">
        <v>6</v>
      </c>
      <c r="J45" s="37">
        <v>13</v>
      </c>
      <c r="K45" s="34">
        <f t="shared" si="1"/>
        <v>19</v>
      </c>
      <c r="L45" s="99">
        <f t="shared" si="2"/>
        <v>41</v>
      </c>
    </row>
    <row r="46" spans="1:12" ht="16.5" customHeight="1">
      <c r="A46" s="50">
        <v>39</v>
      </c>
      <c r="B46" s="145" t="s">
        <v>113</v>
      </c>
      <c r="C46" s="81" t="s">
        <v>25</v>
      </c>
      <c r="D46" s="91" t="s">
        <v>114</v>
      </c>
      <c r="E46" s="74">
        <v>7.5</v>
      </c>
      <c r="F46" s="36">
        <v>17</v>
      </c>
      <c r="G46" s="36">
        <v>9</v>
      </c>
      <c r="H46" s="34">
        <f t="shared" si="0"/>
        <v>33.5</v>
      </c>
      <c r="I46" s="95">
        <v>0</v>
      </c>
      <c r="J46" s="37">
        <v>7</v>
      </c>
      <c r="K46" s="34">
        <f t="shared" si="1"/>
        <v>7</v>
      </c>
      <c r="L46" s="99">
        <f t="shared" si="2"/>
        <v>40.5</v>
      </c>
    </row>
    <row r="47" spans="1:12" ht="16.5" customHeight="1">
      <c r="A47" s="50">
        <v>40</v>
      </c>
      <c r="B47" s="146" t="s">
        <v>333</v>
      </c>
      <c r="C47" s="83" t="s">
        <v>27</v>
      </c>
      <c r="D47" s="92" t="s">
        <v>334</v>
      </c>
      <c r="E47" s="74">
        <v>5.5</v>
      </c>
      <c r="F47" s="36">
        <v>5</v>
      </c>
      <c r="G47" s="36">
        <v>6</v>
      </c>
      <c r="H47" s="34">
        <f t="shared" si="0"/>
        <v>16.5</v>
      </c>
      <c r="I47" s="95">
        <v>0</v>
      </c>
      <c r="J47" s="37">
        <v>20</v>
      </c>
      <c r="K47" s="34">
        <f t="shared" si="1"/>
        <v>20</v>
      </c>
      <c r="L47" s="99">
        <f t="shared" si="2"/>
        <v>36.5</v>
      </c>
    </row>
    <row r="48" spans="1:12" ht="16.5" customHeight="1">
      <c r="A48" s="50">
        <v>41</v>
      </c>
      <c r="B48" s="150" t="s">
        <v>321</v>
      </c>
      <c r="C48" s="85" t="s">
        <v>97</v>
      </c>
      <c r="D48" s="93" t="s">
        <v>322</v>
      </c>
      <c r="E48" s="74">
        <v>4</v>
      </c>
      <c r="F48" s="36">
        <v>4.5</v>
      </c>
      <c r="G48" s="36">
        <v>5.5</v>
      </c>
      <c r="H48" s="34">
        <f t="shared" si="0"/>
        <v>14</v>
      </c>
      <c r="I48" s="95">
        <v>6</v>
      </c>
      <c r="J48" s="37">
        <v>13</v>
      </c>
      <c r="K48" s="34">
        <f t="shared" si="1"/>
        <v>19</v>
      </c>
      <c r="L48" s="99">
        <f t="shared" si="2"/>
        <v>33</v>
      </c>
    </row>
    <row r="49" spans="1:12" ht="16.5" customHeight="1">
      <c r="A49" s="50">
        <v>42</v>
      </c>
      <c r="B49" s="150" t="s">
        <v>353</v>
      </c>
      <c r="C49" s="85" t="s">
        <v>42</v>
      </c>
      <c r="D49" s="93" t="s">
        <v>354</v>
      </c>
      <c r="E49" s="74">
        <v>4.5</v>
      </c>
      <c r="F49" s="36">
        <v>13.5</v>
      </c>
      <c r="G49" s="36">
        <v>6.5</v>
      </c>
      <c r="H49" s="34">
        <f t="shared" si="0"/>
        <v>24.5</v>
      </c>
      <c r="I49" s="95">
        <v>0</v>
      </c>
      <c r="J49" s="37">
        <v>7</v>
      </c>
      <c r="K49" s="34">
        <f t="shared" si="1"/>
        <v>7</v>
      </c>
      <c r="L49" s="99">
        <f t="shared" si="2"/>
        <v>31.5</v>
      </c>
    </row>
    <row r="50" spans="1:12" ht="16.5" customHeight="1" thickBot="1">
      <c r="A50" s="68">
        <v>43</v>
      </c>
      <c r="B50" s="151" t="s">
        <v>350</v>
      </c>
      <c r="C50" s="116" t="s">
        <v>40</v>
      </c>
      <c r="D50" s="141" t="s">
        <v>351</v>
      </c>
      <c r="E50" s="75">
        <v>3.5</v>
      </c>
      <c r="F50" s="38">
        <v>5</v>
      </c>
      <c r="G50" s="38">
        <v>5</v>
      </c>
      <c r="H50" s="35">
        <f t="shared" si="0"/>
        <v>13.5</v>
      </c>
      <c r="I50" s="97">
        <f>-I248</f>
        <v>0</v>
      </c>
      <c r="J50" s="39">
        <v>0</v>
      </c>
      <c r="K50" s="35">
        <f t="shared" si="1"/>
        <v>0</v>
      </c>
      <c r="L50" s="100">
        <f t="shared" si="2"/>
        <v>13.5</v>
      </c>
    </row>
  </sheetData>
  <sheetProtection/>
  <mergeCells count="4">
    <mergeCell ref="I6:K6"/>
    <mergeCell ref="A6:A7"/>
    <mergeCell ref="E6:H6"/>
    <mergeCell ref="B6:D6"/>
  </mergeCells>
  <printOptions horizontalCentered="1" verticalCentered="1"/>
  <pageMargins left="0.4330708661417323" right="0.15748031496062992" top="0.1968503937007874" bottom="0.1968503937007874" header="0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декан</cp:lastModifiedBy>
  <cp:lastPrinted>2020-01-25T15:29:36Z</cp:lastPrinted>
  <dcterms:created xsi:type="dcterms:W3CDTF">2005-03-21T05:47:56Z</dcterms:created>
  <dcterms:modified xsi:type="dcterms:W3CDTF">2020-01-26T09:08:58Z</dcterms:modified>
  <cp:category/>
  <cp:version/>
  <cp:contentType/>
  <cp:contentStatus/>
</cp:coreProperties>
</file>